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65" windowWidth="15120" windowHeight="7950"/>
  </bookViews>
  <sheets>
    <sheet name="Лист3" sheetId="3" r:id="rId1"/>
  </sheets>
  <externalReferences>
    <externalReference r:id="rId2"/>
  </externalReferences>
  <calcPr calcId="125725"/>
</workbook>
</file>

<file path=xl/calcChain.xml><?xml version="1.0" encoding="utf-8"?>
<calcChain xmlns="http://schemas.openxmlformats.org/spreadsheetml/2006/main">
  <c r="D125" i="3"/>
  <c r="D124"/>
  <c r="D123"/>
  <c r="D121"/>
  <c r="G120"/>
  <c r="F120"/>
  <c r="E120"/>
  <c r="D120"/>
  <c r="D119"/>
  <c r="D118"/>
  <c r="D117"/>
  <c r="D116"/>
  <c r="F114"/>
  <c r="E114"/>
  <c r="G113"/>
  <c r="G114" s="1"/>
  <c r="F113"/>
  <c r="F111"/>
  <c r="E111"/>
  <c r="F110"/>
  <c r="D104"/>
  <c r="D103"/>
  <c r="D102"/>
  <c r="D100"/>
  <c r="D99"/>
  <c r="D98"/>
  <c r="D96"/>
  <c r="D95"/>
  <c r="D94"/>
  <c r="D93"/>
  <c r="D92"/>
  <c r="D91"/>
  <c r="D90"/>
  <c r="D88"/>
  <c r="D87"/>
  <c r="D86"/>
  <c r="D85"/>
  <c r="D82"/>
  <c r="D81"/>
  <c r="D80"/>
  <c r="D77"/>
  <c r="D76"/>
  <c r="D75"/>
  <c r="D73"/>
  <c r="D72"/>
  <c r="D71"/>
  <c r="D69"/>
  <c r="D68"/>
  <c r="D67"/>
  <c r="D65"/>
  <c r="D62"/>
  <c r="D61"/>
  <c r="D60"/>
  <c r="D59"/>
  <c r="D58"/>
  <c r="D57"/>
  <c r="D56"/>
  <c r="D55"/>
  <c r="D53"/>
  <c r="D51"/>
  <c r="D50"/>
  <c r="D48"/>
  <c r="D47"/>
  <c r="D46"/>
  <c r="D45"/>
  <c r="D42"/>
  <c r="D41"/>
  <c r="D40"/>
  <c r="D39"/>
  <c r="D37"/>
  <c r="D36"/>
  <c r="D35"/>
  <c r="D34"/>
  <c r="D33"/>
  <c r="D32"/>
  <c r="D31"/>
  <c r="D30"/>
  <c r="D29"/>
  <c r="D28"/>
  <c r="D27"/>
  <c r="D26"/>
  <c r="D25"/>
  <c r="D24"/>
  <c r="D21"/>
  <c r="D20"/>
  <c r="D19"/>
  <c r="D18"/>
  <c r="D17"/>
  <c r="D13"/>
  <c r="D12"/>
  <c r="D11"/>
  <c r="D10"/>
  <c r="D8"/>
  <c r="D7"/>
  <c r="D6"/>
  <c r="D5"/>
</calcChain>
</file>

<file path=xl/sharedStrings.xml><?xml version="1.0" encoding="utf-8"?>
<sst xmlns="http://schemas.openxmlformats.org/spreadsheetml/2006/main" count="242" uniqueCount="155">
  <si>
    <t>Вид</t>
  </si>
  <si>
    <t xml:space="preserve">Артикул </t>
  </si>
  <si>
    <t>Нагрузка</t>
  </si>
  <si>
    <t>Наименование</t>
  </si>
  <si>
    <t>Длина, мм</t>
  </si>
  <si>
    <t>Ширина, мм</t>
  </si>
  <si>
    <t>Высота, мм</t>
  </si>
  <si>
    <t>Вес, кг</t>
  </si>
  <si>
    <t>Цена с НДС 20%, руб. РФ</t>
  </si>
  <si>
    <t>СЕРИЯ STANDART DN 100</t>
  </si>
  <si>
    <t xml:space="preserve">ЛОТКИ </t>
  </si>
  <si>
    <t>ДИ 11905000</t>
  </si>
  <si>
    <t>до 25 т/м2</t>
  </si>
  <si>
    <t>ДИ 04805000</t>
  </si>
  <si>
    <t>ДИ 05305000</t>
  </si>
  <si>
    <t>ДИ 04005000</t>
  </si>
  <si>
    <t xml:space="preserve">ПЕСКОУЛОВИТЕЛЬ </t>
  </si>
  <si>
    <t>ДИ 05605000</t>
  </si>
  <si>
    <t>ДИ 11617000</t>
  </si>
  <si>
    <t>до 1,5 т/м2</t>
  </si>
  <si>
    <t>ДИ 11605000</t>
  </si>
  <si>
    <t>ДИ 11505000</t>
  </si>
  <si>
    <t>РЕШЕТКИ К ЛОТКАМ</t>
  </si>
  <si>
    <t>ДИ 01967000</t>
  </si>
  <si>
    <t>ДИ 01933000</t>
  </si>
  <si>
    <t>ДИ 01905000</t>
  </si>
  <si>
    <t>ДИ 01917000</t>
  </si>
  <si>
    <t>2А995919</t>
  </si>
  <si>
    <t>2А995918</t>
  </si>
  <si>
    <t>2А995948</t>
  </si>
  <si>
    <t>до 12,5 т/м2</t>
  </si>
  <si>
    <t>ДИ 06500000</t>
  </si>
  <si>
    <t>Решетка 100 чугунная в сборе</t>
  </si>
  <si>
    <t>КОМПЛЕКТЫ</t>
  </si>
  <si>
    <t>ДИ 12405000</t>
  </si>
  <si>
    <t>ДИ 12505000</t>
  </si>
  <si>
    <t>ДИ 12517000</t>
  </si>
  <si>
    <t>ДИ 12567000</t>
  </si>
  <si>
    <t>ДИ 12533000</t>
  </si>
  <si>
    <t>ДИ 12605000</t>
  </si>
  <si>
    <t>ДИ 12705000</t>
  </si>
  <si>
    <t>ДИ 11005000</t>
  </si>
  <si>
    <t>ДИ 10905000</t>
  </si>
  <si>
    <t>ДИ 10917000</t>
  </si>
  <si>
    <t>ДИ 11205000</t>
  </si>
  <si>
    <t>ДИ 11217000</t>
  </si>
  <si>
    <t>ДИ 11105000</t>
  </si>
  <si>
    <t>ДИ 11305000</t>
  </si>
  <si>
    <t>КРЕПЕЖ РЕШЕТОК/ЗАГЛУШКИ К ЛОТКАМ</t>
  </si>
  <si>
    <t>ДИ 01105000</t>
  </si>
  <si>
    <t>-</t>
  </si>
  <si>
    <t>ДПКР100РШ</t>
  </si>
  <si>
    <t>ДИ 02705000</t>
  </si>
  <si>
    <t>ДИ 01405000</t>
  </si>
  <si>
    <t xml:space="preserve">СЕРИЯ MEDIUM DN 100
</t>
  </si>
  <si>
    <r>
      <t xml:space="preserve">ЛОТКИ </t>
    </r>
    <r>
      <rPr>
        <b/>
        <sz val="11"/>
        <color indexed="8"/>
        <rFont val="Calibri"/>
        <family val="2"/>
        <charset val="204"/>
      </rPr>
      <t/>
    </r>
  </si>
  <si>
    <t>ДИ 12005000</t>
  </si>
  <si>
    <t>ДИ 04905000</t>
  </si>
  <si>
    <t>ДИ 05405000</t>
  </si>
  <si>
    <t>ДИ 04105000</t>
  </si>
  <si>
    <t>ДИ 02305000</t>
  </si>
  <si>
    <t>ДИ 02317000</t>
  </si>
  <si>
    <t>ДИ 05705000</t>
  </si>
  <si>
    <t>ДИ 12805000</t>
  </si>
  <si>
    <t>ДИ 12817000</t>
  </si>
  <si>
    <t>ДИ 12205000</t>
  </si>
  <si>
    <t>ДИ 12217000</t>
  </si>
  <si>
    <t>ДИ 12105000</t>
  </si>
  <si>
    <t>ДИ 12117000</t>
  </si>
  <si>
    <t>ДИ 12305000</t>
  </si>
  <si>
    <t>ДИ 12317000</t>
  </si>
  <si>
    <t>СЕРИЯ STANDART DN 200</t>
  </si>
  <si>
    <t xml:space="preserve"> ЛОТКИ</t>
  </si>
  <si>
    <t>ДИ 02105000</t>
  </si>
  <si>
    <t>ДИ 09105000</t>
  </si>
  <si>
    <t>ДИ 08605000</t>
  </si>
  <si>
    <t>ДИ 08705000</t>
  </si>
  <si>
    <t>2А995924</t>
  </si>
  <si>
    <t>2А995929</t>
  </si>
  <si>
    <t>2А995939</t>
  </si>
  <si>
    <t>до 60 т/м2</t>
  </si>
  <si>
    <t>КРЕПЕЖ РЕШЕТОК/ ЗАГЛУШКИ К ЛОТКАМ</t>
  </si>
  <si>
    <t>ДПКР200ШТ</t>
  </si>
  <si>
    <t>ДПКР250РШ</t>
  </si>
  <si>
    <t>ДИ 02805000</t>
  </si>
  <si>
    <t>ДИ 06005000</t>
  </si>
  <si>
    <t>до 40 т/м2</t>
  </si>
  <si>
    <t>ДИ 06605000</t>
  </si>
  <si>
    <t>ДИ 08805000</t>
  </si>
  <si>
    <t>ТОЧЕЧНЫЙ ВОДООТВОД</t>
  </si>
  <si>
    <t xml:space="preserve">ДОЖДЕПРИЕМНИК </t>
  </si>
  <si>
    <t>ДИ 03405000</t>
  </si>
  <si>
    <t>ДИ 01805000</t>
  </si>
  <si>
    <t>ДИ 05005000</t>
  </si>
  <si>
    <t>ДИ 03505000</t>
  </si>
  <si>
    <t>РЕШЕТКИ К ДОЖДЕПРИЕМНИКУ</t>
  </si>
  <si>
    <t>ДИ 02467000</t>
  </si>
  <si>
    <t>ДИ 02433000</t>
  </si>
  <si>
    <t>ДИ 02405000</t>
  </si>
  <si>
    <t>ДИ 02417000</t>
  </si>
  <si>
    <t>ДИ 02505000</t>
  </si>
  <si>
    <t>ДИ 02517000</t>
  </si>
  <si>
    <t>2А998857</t>
  </si>
  <si>
    <t>до 25 т/м3</t>
  </si>
  <si>
    <t>ПРИДВЕРНАЯ ГРЯЗЕЗАЩИТА</t>
  </si>
  <si>
    <t>ДИ 02605000</t>
  </si>
  <si>
    <t>ДИ 03005000</t>
  </si>
  <si>
    <t>П9РШ0001</t>
  </si>
  <si>
    <t>до 1,5 т/м3</t>
  </si>
  <si>
    <t>ЛЮКИ, ДНО-КРЫШКИ</t>
  </si>
  <si>
    <t>ДИ 00605000</t>
  </si>
  <si>
    <t>ДИ 00305000</t>
  </si>
  <si>
    <t>ДИ 00405000</t>
  </si>
  <si>
    <t>ГАЗОННЫЕ РЕШЕТКИ</t>
  </si>
  <si>
    <t>АС 09805000</t>
  </si>
  <si>
    <t>более 200 т/м2</t>
  </si>
  <si>
    <t>Газонная решетка  EcoteckParking черная, в м2 - 2,82 модуля</t>
  </si>
  <si>
    <t>АС 09813100</t>
  </si>
  <si>
    <t>Газонная решетка  Ecoteck Parking зеленая, в м2 - 2,82 модуля</t>
  </si>
  <si>
    <t>АС 09905100</t>
  </si>
  <si>
    <t>до 200 т/м2</t>
  </si>
  <si>
    <t>Газонная решетка  Ecoteck Green черная, в м2 - 5,29 модуля</t>
  </si>
  <si>
    <t>АС 09913100</t>
  </si>
  <si>
    <t>Газонная решетка  Ecoteck Green зеленая, в м2 - 5,29 модуля</t>
  </si>
  <si>
    <t>АС 01205100</t>
  </si>
  <si>
    <t>Газонная решетка  Ecoteck Parking М черная, в м2 - 1,41 модуля</t>
  </si>
  <si>
    <t>АС 01213200</t>
  </si>
  <si>
    <t>Газонная решетка  Ecoteck Parking М зеленая, в м2 - 1,41 модуля</t>
  </si>
  <si>
    <t>АС 10600002</t>
  </si>
  <si>
    <t>Штифт якорный ПП (для газонных решеток)</t>
  </si>
  <si>
    <t>АС 09713400</t>
  </si>
  <si>
    <t>более 300 т/м1</t>
  </si>
  <si>
    <t>Газонная решетка  Ecoteck Maneg зеленая, в м2 - 9,18 модуля</t>
  </si>
  <si>
    <t>АС 09705400</t>
  </si>
  <si>
    <t>более 300 т/м2</t>
  </si>
  <si>
    <t>Газонная решетка  Ecoteck Maneg черная, в м2 - 9,18 модуля</t>
  </si>
  <si>
    <t>МОДУЛЬНОЕ СПОРТИВНОЕ  ПОКРЫТИЕ</t>
  </si>
  <si>
    <t>АС 16813300</t>
  </si>
  <si>
    <t>более 73 т/м2</t>
  </si>
  <si>
    <t>АС 16816400</t>
  </si>
  <si>
    <t>более 73 т/м1</t>
  </si>
  <si>
    <t>АС 16829200</t>
  </si>
  <si>
    <t>АС 16905300</t>
  </si>
  <si>
    <t>АС 19005300</t>
  </si>
  <si>
    <t>АС 17005000</t>
  </si>
  <si>
    <t>УНИВЕРСАЛЬНОЕ ПОКРЫТИЕ ECOTECK</t>
  </si>
  <si>
    <t>АС 41013000</t>
  </si>
  <si>
    <t>АС 41016000</t>
  </si>
  <si>
    <t>АС 41029000</t>
  </si>
  <si>
    <t>torgomsk@yandex.ru</t>
  </si>
  <si>
    <t xml:space="preserve">СЕРИЯ HEAVY DN200
</t>
  </si>
  <si>
    <t>Решетка пластиковая Волна зеленая. Стойкая к УФ излучению</t>
  </si>
  <si>
    <t>Решетка пластиковая Волна слоновая кость. Стойкая к УФ излучению</t>
  </si>
  <si>
    <r>
      <rPr>
        <b/>
        <sz val="26"/>
        <color rgb="FFFF0000"/>
        <rFont val="Calibri"/>
        <family val="2"/>
        <charset val="204"/>
        <scheme val="minor"/>
      </rPr>
      <t>ООО "ТСК "Стройторг"</t>
    </r>
    <r>
      <rPr>
        <b/>
        <sz val="36"/>
        <color rgb="FFFF0000"/>
        <rFont val="Calibri"/>
        <family val="2"/>
        <charset val="204"/>
        <scheme val="minor"/>
      </rPr>
      <t xml:space="preserve"> </t>
    </r>
    <r>
      <rPr>
        <b/>
        <sz val="16"/>
        <color rgb="FFFF0000"/>
        <rFont val="Calibri"/>
        <family val="2"/>
        <charset val="204"/>
        <scheme val="minor"/>
      </rPr>
      <t>г.Омск, ул. 10 лет Октября 182 к.3, оф. 66                         тел. (3812) 999-686, 59-03-04, 281-832</t>
    </r>
  </si>
  <si>
    <t>www.stroytorg55.ru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</si>
</sst>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#,##0.00&quot;р.&quot;"/>
    <numFmt numFmtId="165" formatCode="#,##0.0"/>
    <numFmt numFmtId="166" formatCode="0.0"/>
    <numFmt numFmtId="167" formatCode="#,##0.00\ &quot;₽&quot;"/>
  </numFmts>
  <fonts count="2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b/>
      <sz val="14"/>
      <color theme="10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10"/>
      <color theme="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indexed="8"/>
      <name val="Tahoma"/>
      <family val="2"/>
      <charset val="204"/>
    </font>
    <font>
      <b/>
      <sz val="10"/>
      <color indexed="9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u/>
      <sz val="12"/>
      <color theme="10"/>
      <name val="Calibri"/>
      <family val="2"/>
      <charset val="204"/>
    </font>
    <font>
      <u/>
      <sz val="12"/>
      <color theme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5" fillId="4" borderId="4" xfId="0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 wrapText="1"/>
    </xf>
    <xf numFmtId="164" fontId="0" fillId="5" borderId="4" xfId="0" applyNumberFormat="1" applyFill="1" applyBorder="1" applyAlignment="1">
      <alignment horizontal="center" vertical="center"/>
    </xf>
    <xf numFmtId="164" fontId="0" fillId="5" borderId="5" xfId="0" applyNumberFormat="1" applyFill="1" applyBorder="1" applyAlignment="1">
      <alignment horizontal="center" vertical="center"/>
    </xf>
    <xf numFmtId="0" fontId="3" fillId="2" borderId="1" xfId="2" applyFont="1" applyFill="1" applyBorder="1" applyAlignment="1" applyProtection="1">
      <alignment vertical="top" wrapText="1"/>
    </xf>
    <xf numFmtId="0" fontId="12" fillId="3" borderId="2" xfId="0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164" fontId="12" fillId="3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 wrapText="1"/>
    </xf>
    <xf numFmtId="3" fontId="14" fillId="0" borderId="2" xfId="0" applyNumberFormat="1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165" fontId="14" fillId="0" borderId="2" xfId="0" applyNumberFormat="1" applyFont="1" applyFill="1" applyBorder="1" applyAlignment="1">
      <alignment horizontal="center" vertical="center"/>
    </xf>
    <xf numFmtId="164" fontId="13" fillId="5" borderId="0" xfId="0" applyNumberFormat="1" applyFont="1" applyFill="1" applyBorder="1" applyAlignment="1">
      <alignment horizontal="center" vertical="center"/>
    </xf>
    <xf numFmtId="164" fontId="15" fillId="5" borderId="7" xfId="0" applyNumberFormat="1" applyFont="1" applyFill="1" applyBorder="1" applyAlignment="1">
      <alignment horizontal="center" vertical="center"/>
    </xf>
    <xf numFmtId="0" fontId="13" fillId="0" borderId="2" xfId="0" applyFont="1" applyFill="1" applyBorder="1"/>
    <xf numFmtId="0" fontId="14" fillId="0" borderId="2" xfId="0" applyFont="1" applyFill="1" applyBorder="1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vertical="top" wrapText="1" shrinkToFit="1"/>
    </xf>
    <xf numFmtId="0" fontId="17" fillId="4" borderId="10" xfId="0" applyFont="1" applyFill="1" applyBorder="1" applyAlignment="1">
      <alignment vertical="top" wrapText="1" shrinkToFit="1"/>
    </xf>
    <xf numFmtId="0" fontId="12" fillId="5" borderId="11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164" fontId="13" fillId="5" borderId="4" xfId="0" applyNumberFormat="1" applyFont="1" applyFill="1" applyBorder="1" applyAlignment="1">
      <alignment horizontal="center" vertical="center"/>
    </xf>
    <xf numFmtId="164" fontId="15" fillId="5" borderId="5" xfId="0" applyNumberFormat="1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vertical="center"/>
    </xf>
    <xf numFmtId="0" fontId="18" fillId="4" borderId="10" xfId="0" applyFont="1" applyFill="1" applyBorder="1" applyAlignment="1">
      <alignment vertical="center"/>
    </xf>
    <xf numFmtId="0" fontId="15" fillId="5" borderId="11" xfId="0" applyFont="1" applyFill="1" applyBorder="1" applyAlignment="1">
      <alignment vertical="center"/>
    </xf>
    <xf numFmtId="0" fontId="15" fillId="5" borderId="1" xfId="0" applyFont="1" applyFill="1" applyBorder="1" applyAlignment="1">
      <alignment vertical="center"/>
    </xf>
    <xf numFmtId="3" fontId="14" fillId="5" borderId="2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164" fontId="12" fillId="5" borderId="2" xfId="0" applyNumberFormat="1" applyFont="1" applyFill="1" applyBorder="1" applyAlignment="1">
      <alignment horizontal="center" vertical="center"/>
    </xf>
    <xf numFmtId="3" fontId="14" fillId="0" borderId="2" xfId="1" applyNumberFormat="1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/>
    </xf>
    <xf numFmtId="164" fontId="19" fillId="4" borderId="0" xfId="0" applyNumberFormat="1" applyFont="1" applyFill="1" applyBorder="1" applyAlignment="1">
      <alignment horizontal="center" vertical="center"/>
    </xf>
    <xf numFmtId="164" fontId="18" fillId="4" borderId="7" xfId="0" applyNumberFormat="1" applyFont="1" applyFill="1" applyBorder="1" applyAlignment="1">
      <alignment horizontal="center" vertical="center"/>
    </xf>
    <xf numFmtId="164" fontId="15" fillId="5" borderId="1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5" borderId="3" xfId="0" applyFont="1" applyFill="1" applyBorder="1" applyAlignment="1">
      <alignment vertical="center"/>
    </xf>
    <xf numFmtId="0" fontId="15" fillId="5" borderId="4" xfId="0" applyFont="1" applyFill="1" applyBorder="1" applyAlignment="1">
      <alignment vertical="center"/>
    </xf>
    <xf numFmtId="0" fontId="15" fillId="5" borderId="10" xfId="0" applyFont="1" applyFill="1" applyBorder="1" applyAlignment="1">
      <alignment vertical="center"/>
    </xf>
    <xf numFmtId="166" fontId="14" fillId="0" borderId="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49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12" fillId="0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/>
    <xf numFmtId="49" fontId="14" fillId="2" borderId="2" xfId="0" applyNumberFormat="1" applyFont="1" applyFill="1" applyBorder="1" applyAlignment="1">
      <alignment horizontal="center" vertical="center"/>
    </xf>
    <xf numFmtId="166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12" fillId="4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left" vertical="center" wrapText="1"/>
    </xf>
    <xf numFmtId="167" fontId="12" fillId="2" borderId="2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8" fillId="4" borderId="6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left"/>
    </xf>
    <xf numFmtId="0" fontId="18" fillId="4" borderId="0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left" vertical="center"/>
    </xf>
    <xf numFmtId="0" fontId="13" fillId="5" borderId="0" xfId="0" applyFont="1" applyFill="1" applyBorder="1" applyAlignment="1">
      <alignment vertical="center"/>
    </xf>
    <xf numFmtId="0" fontId="12" fillId="5" borderId="6" xfId="0" applyFont="1" applyFill="1" applyBorder="1" applyAlignment="1">
      <alignment horizontal="left" vertical="center"/>
    </xf>
    <xf numFmtId="0" fontId="12" fillId="5" borderId="0" xfId="0" applyFont="1" applyFill="1" applyBorder="1" applyAlignment="1">
      <alignment vertical="center"/>
    </xf>
    <xf numFmtId="0" fontId="14" fillId="5" borderId="0" xfId="0" applyFont="1" applyFill="1" applyBorder="1" applyAlignment="1">
      <alignment vertical="center"/>
    </xf>
    <xf numFmtId="0" fontId="12" fillId="5" borderId="3" xfId="0" applyFont="1" applyFill="1" applyBorder="1" applyAlignment="1">
      <alignment horizontal="left" vertical="center"/>
    </xf>
    <xf numFmtId="0" fontId="14" fillId="5" borderId="4" xfId="0" applyFont="1" applyFill="1" applyBorder="1" applyAlignment="1">
      <alignment vertical="center"/>
    </xf>
    <xf numFmtId="0" fontId="17" fillId="4" borderId="9" xfId="0" applyFont="1" applyFill="1" applyBorder="1" applyAlignment="1">
      <alignment horizontal="left" vertical="top" wrapText="1" shrinkToFit="1"/>
    </xf>
    <xf numFmtId="0" fontId="18" fillId="4" borderId="10" xfId="0" applyFont="1" applyFill="1" applyBorder="1" applyAlignment="1">
      <alignment horizontal="left" vertical="top" shrinkToFit="1"/>
    </xf>
    <xf numFmtId="164" fontId="21" fillId="2" borderId="0" xfId="2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21" fillId="2" borderId="1" xfId="2" applyFont="1" applyFill="1" applyBorder="1" applyAlignment="1" applyProtection="1">
      <alignment horizontal="center" vertical="center"/>
    </xf>
    <xf numFmtId="0" fontId="22" fillId="2" borderId="1" xfId="2" applyFont="1" applyFill="1" applyBorder="1" applyAlignment="1" applyProtection="1">
      <alignment horizontal="center" vertical="center"/>
    </xf>
    <xf numFmtId="0" fontId="4" fillId="4" borderId="3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76</xdr:row>
      <xdr:rowOff>47625</xdr:rowOff>
    </xdr:from>
    <xdr:to>
      <xdr:col>0</xdr:col>
      <xdr:colOff>1409700</xdr:colOff>
      <xdr:row>76</xdr:row>
      <xdr:rowOff>790575</xdr:rowOff>
    </xdr:to>
    <xdr:pic>
      <xdr:nvPicPr>
        <xdr:cNvPr id="2" name="Рисунок 21" descr="заглушка для лотков пластиковых 200 h 21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67122675"/>
          <a:ext cx="1314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41</xdr:row>
      <xdr:rowOff>304800</xdr:rowOff>
    </xdr:from>
    <xdr:to>
      <xdr:col>0</xdr:col>
      <xdr:colOff>1190625</xdr:colOff>
      <xdr:row>41</xdr:row>
      <xdr:rowOff>1066800</xdr:rowOff>
    </xdr:to>
    <xdr:pic>
      <xdr:nvPicPr>
        <xdr:cNvPr id="3" name="Рисунок 49" descr="zagl_dn100_00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39557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84</xdr:row>
      <xdr:rowOff>66675</xdr:rowOff>
    </xdr:from>
    <xdr:to>
      <xdr:col>0</xdr:col>
      <xdr:colOff>1381125</xdr:colOff>
      <xdr:row>85</xdr:row>
      <xdr:rowOff>95250</xdr:rowOff>
    </xdr:to>
    <xdr:pic>
      <xdr:nvPicPr>
        <xdr:cNvPr id="4" name="Рисунок 57" descr="dogdepriemnik_SB_00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72047100"/>
          <a:ext cx="14954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38</xdr:row>
      <xdr:rowOff>85725</xdr:rowOff>
    </xdr:from>
    <xdr:to>
      <xdr:col>0</xdr:col>
      <xdr:colOff>1533525</xdr:colOff>
      <xdr:row>39</xdr:row>
      <xdr:rowOff>19050</xdr:rowOff>
    </xdr:to>
    <xdr:pic>
      <xdr:nvPicPr>
        <xdr:cNvPr id="5" name="Рисунок 56" descr="valik_002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36375975"/>
          <a:ext cx="1295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9</xdr:row>
      <xdr:rowOff>28575</xdr:rowOff>
    </xdr:from>
    <xdr:to>
      <xdr:col>0</xdr:col>
      <xdr:colOff>1266825</xdr:colOff>
      <xdr:row>9</xdr:row>
      <xdr:rowOff>1066800</xdr:rowOff>
    </xdr:to>
    <xdr:pic>
      <xdr:nvPicPr>
        <xdr:cNvPr id="6" name="Рисунок 53" descr="100h_pesko_2_00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6229350"/>
          <a:ext cx="1171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142874</xdr:colOff>
      <xdr:row>7</xdr:row>
      <xdr:rowOff>123825</xdr:rowOff>
    </xdr:from>
    <xdr:to>
      <xdr:col>0</xdr:col>
      <xdr:colOff>1792805</xdr:colOff>
      <xdr:row>7</xdr:row>
      <xdr:rowOff>1276350</xdr:rowOff>
    </xdr:to>
    <xdr:pic>
      <xdr:nvPicPr>
        <xdr:cNvPr id="7" name="Рисунок 47" descr="100h175-2-003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4" y="6296025"/>
          <a:ext cx="1649931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64</xdr:row>
      <xdr:rowOff>200025</xdr:rowOff>
    </xdr:from>
    <xdr:to>
      <xdr:col>0</xdr:col>
      <xdr:colOff>1696483</xdr:colOff>
      <xdr:row>64</xdr:row>
      <xdr:rowOff>1133475</xdr:rowOff>
    </xdr:to>
    <xdr:pic>
      <xdr:nvPicPr>
        <xdr:cNvPr id="8" name="Рисунок 52" descr="200h210_3_001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59645550"/>
          <a:ext cx="1686958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4</xdr:row>
      <xdr:rowOff>28575</xdr:rowOff>
    </xdr:from>
    <xdr:to>
      <xdr:col>0</xdr:col>
      <xdr:colOff>1314450</xdr:colOff>
      <xdr:row>4</xdr:row>
      <xdr:rowOff>733425</xdr:rowOff>
    </xdr:to>
    <xdr:pic>
      <xdr:nvPicPr>
        <xdr:cNvPr id="9" name="Рисунок 28" descr="100h65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2505075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85</xdr:row>
      <xdr:rowOff>66675</xdr:rowOff>
    </xdr:from>
    <xdr:to>
      <xdr:col>0</xdr:col>
      <xdr:colOff>1257300</xdr:colOff>
      <xdr:row>86</xdr:row>
      <xdr:rowOff>66675</xdr:rowOff>
    </xdr:to>
    <xdr:pic>
      <xdr:nvPicPr>
        <xdr:cNvPr id="10" name="Рисунок 50" descr="nadstr_d_001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72894825"/>
          <a:ext cx="1209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108</xdr:row>
      <xdr:rowOff>57149</xdr:rowOff>
    </xdr:from>
    <xdr:to>
      <xdr:col>0</xdr:col>
      <xdr:colOff>1104900</xdr:colOff>
      <xdr:row>108</xdr:row>
      <xdr:rowOff>790574</xdr:rowOff>
    </xdr:to>
    <xdr:pic>
      <xdr:nvPicPr>
        <xdr:cNvPr id="1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94059374"/>
          <a:ext cx="590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609599</xdr:colOff>
      <xdr:row>107</xdr:row>
      <xdr:rowOff>66675</xdr:rowOff>
    </xdr:from>
    <xdr:to>
      <xdr:col>0</xdr:col>
      <xdr:colOff>1285874</xdr:colOff>
      <xdr:row>107</xdr:row>
      <xdr:rowOff>790575</xdr:rowOff>
    </xdr:to>
    <xdr:pic>
      <xdr:nvPicPr>
        <xdr:cNvPr id="1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599" y="93116400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113</xdr:row>
      <xdr:rowOff>123825</xdr:rowOff>
    </xdr:from>
    <xdr:to>
      <xdr:col>0</xdr:col>
      <xdr:colOff>1571625</xdr:colOff>
      <xdr:row>113</xdr:row>
      <xdr:rowOff>1028700</xdr:rowOff>
    </xdr:to>
    <xdr:pic>
      <xdr:nvPicPr>
        <xdr:cNvPr id="1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8175" y="98345625"/>
          <a:ext cx="933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105</xdr:row>
      <xdr:rowOff>57149</xdr:rowOff>
    </xdr:from>
    <xdr:to>
      <xdr:col>0</xdr:col>
      <xdr:colOff>1133475</xdr:colOff>
      <xdr:row>105</xdr:row>
      <xdr:rowOff>676274</xdr:rowOff>
    </xdr:to>
    <xdr:pic>
      <xdr:nvPicPr>
        <xdr:cNvPr id="1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91325699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109</xdr:row>
      <xdr:rowOff>123825</xdr:rowOff>
    </xdr:from>
    <xdr:to>
      <xdr:col>0</xdr:col>
      <xdr:colOff>1238250</xdr:colOff>
      <xdr:row>109</xdr:row>
      <xdr:rowOff>809625</xdr:rowOff>
    </xdr:to>
    <xdr:pic>
      <xdr:nvPicPr>
        <xdr:cNvPr id="1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95078550"/>
          <a:ext cx="609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106</xdr:row>
      <xdr:rowOff>28575</xdr:rowOff>
    </xdr:from>
    <xdr:to>
      <xdr:col>0</xdr:col>
      <xdr:colOff>1200150</xdr:colOff>
      <xdr:row>106</xdr:row>
      <xdr:rowOff>771525</xdr:rowOff>
    </xdr:to>
    <xdr:pic>
      <xdr:nvPicPr>
        <xdr:cNvPr id="1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92106750"/>
          <a:ext cx="590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28575</xdr:rowOff>
    </xdr:from>
    <xdr:to>
      <xdr:col>0</xdr:col>
      <xdr:colOff>1599640</xdr:colOff>
      <xdr:row>5</xdr:row>
      <xdr:rowOff>752475</xdr:rowOff>
    </xdr:to>
    <xdr:pic>
      <xdr:nvPicPr>
        <xdr:cNvPr id="17" name="Picture 24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009900"/>
          <a:ext cx="153296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1903879</xdr:colOff>
      <xdr:row>6</xdr:row>
      <xdr:rowOff>809625</xdr:rowOff>
    </xdr:to>
    <xdr:pic>
      <xdr:nvPicPr>
        <xdr:cNvPr id="18" name="Picture 240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3924300"/>
          <a:ext cx="181815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40</xdr:row>
      <xdr:rowOff>133351</xdr:rowOff>
    </xdr:from>
    <xdr:to>
      <xdr:col>0</xdr:col>
      <xdr:colOff>1371600</xdr:colOff>
      <xdr:row>40</xdr:row>
      <xdr:rowOff>885825</xdr:rowOff>
    </xdr:to>
    <xdr:pic>
      <xdr:nvPicPr>
        <xdr:cNvPr id="19" name="Picture 239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38538151"/>
          <a:ext cx="704850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16</xdr:row>
      <xdr:rowOff>95250</xdr:rowOff>
    </xdr:from>
    <xdr:to>
      <xdr:col>0</xdr:col>
      <xdr:colOff>1460852</xdr:colOff>
      <xdr:row>16</xdr:row>
      <xdr:rowOff>933450</xdr:rowOff>
    </xdr:to>
    <xdr:pic>
      <xdr:nvPicPr>
        <xdr:cNvPr id="20" name="Picture 240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677775"/>
          <a:ext cx="1165577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17</xdr:row>
      <xdr:rowOff>95250</xdr:rowOff>
    </xdr:from>
    <xdr:to>
      <xdr:col>0</xdr:col>
      <xdr:colOff>1473835</xdr:colOff>
      <xdr:row>17</xdr:row>
      <xdr:rowOff>876300</xdr:rowOff>
    </xdr:to>
    <xdr:pic>
      <xdr:nvPicPr>
        <xdr:cNvPr id="21" name="Picture 24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763625"/>
          <a:ext cx="119761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19</xdr:row>
      <xdr:rowOff>180975</xdr:rowOff>
    </xdr:from>
    <xdr:to>
      <xdr:col>0</xdr:col>
      <xdr:colOff>1476375</xdr:colOff>
      <xdr:row>19</xdr:row>
      <xdr:rowOff>895350</xdr:rowOff>
    </xdr:to>
    <xdr:pic>
      <xdr:nvPicPr>
        <xdr:cNvPr id="22" name="Picture 12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16068675"/>
          <a:ext cx="1266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419099</xdr:colOff>
      <xdr:row>44</xdr:row>
      <xdr:rowOff>152399</xdr:rowOff>
    </xdr:from>
    <xdr:to>
      <xdr:col>0</xdr:col>
      <xdr:colOff>1419224</xdr:colOff>
      <xdr:row>44</xdr:row>
      <xdr:rowOff>866775</xdr:rowOff>
    </xdr:to>
    <xdr:pic>
      <xdr:nvPicPr>
        <xdr:cNvPr id="23" name="Picture 138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099" y="41367074"/>
          <a:ext cx="1000125" cy="71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571499</xdr:colOff>
      <xdr:row>45</xdr:row>
      <xdr:rowOff>152400</xdr:rowOff>
    </xdr:from>
    <xdr:to>
      <xdr:col>0</xdr:col>
      <xdr:colOff>1533524</xdr:colOff>
      <xdr:row>45</xdr:row>
      <xdr:rowOff>952500</xdr:rowOff>
    </xdr:to>
    <xdr:pic>
      <xdr:nvPicPr>
        <xdr:cNvPr id="24" name="Picture 139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499" y="42386250"/>
          <a:ext cx="962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47</xdr:row>
      <xdr:rowOff>95249</xdr:rowOff>
    </xdr:from>
    <xdr:to>
      <xdr:col>0</xdr:col>
      <xdr:colOff>1543050</xdr:colOff>
      <xdr:row>47</xdr:row>
      <xdr:rowOff>956516</xdr:rowOff>
    </xdr:to>
    <xdr:pic>
      <xdr:nvPicPr>
        <xdr:cNvPr id="25" name="Picture 139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44329349"/>
          <a:ext cx="990600" cy="86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49</xdr:row>
      <xdr:rowOff>200025</xdr:rowOff>
    </xdr:from>
    <xdr:to>
      <xdr:col>0</xdr:col>
      <xdr:colOff>1400175</xdr:colOff>
      <xdr:row>49</xdr:row>
      <xdr:rowOff>962025</xdr:rowOff>
    </xdr:to>
    <xdr:pic>
      <xdr:nvPicPr>
        <xdr:cNvPr id="26" name="Picture 139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45891450"/>
          <a:ext cx="971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50</xdr:row>
      <xdr:rowOff>142874</xdr:rowOff>
    </xdr:from>
    <xdr:to>
      <xdr:col>0</xdr:col>
      <xdr:colOff>1657350</xdr:colOff>
      <xdr:row>50</xdr:row>
      <xdr:rowOff>971549</xdr:rowOff>
    </xdr:to>
    <xdr:pic>
      <xdr:nvPicPr>
        <xdr:cNvPr id="27" name="Picture 139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7005874"/>
          <a:ext cx="1314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571499</xdr:colOff>
      <xdr:row>46</xdr:row>
      <xdr:rowOff>180975</xdr:rowOff>
    </xdr:from>
    <xdr:to>
      <xdr:col>0</xdr:col>
      <xdr:colOff>1495425</xdr:colOff>
      <xdr:row>46</xdr:row>
      <xdr:rowOff>942975</xdr:rowOff>
    </xdr:to>
    <xdr:pic>
      <xdr:nvPicPr>
        <xdr:cNvPr id="28" name="Picture 139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499" y="43405425"/>
          <a:ext cx="92392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70</xdr:row>
      <xdr:rowOff>28575</xdr:rowOff>
    </xdr:from>
    <xdr:to>
      <xdr:col>0</xdr:col>
      <xdr:colOff>1304924</xdr:colOff>
      <xdr:row>70</xdr:row>
      <xdr:rowOff>771525</xdr:rowOff>
    </xdr:to>
    <xdr:pic>
      <xdr:nvPicPr>
        <xdr:cNvPr id="29" name="Picture 131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399" y="64160400"/>
          <a:ext cx="1152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86</xdr:row>
      <xdr:rowOff>66674</xdr:rowOff>
    </xdr:from>
    <xdr:to>
      <xdr:col>0</xdr:col>
      <xdr:colOff>971550</xdr:colOff>
      <xdr:row>86</xdr:row>
      <xdr:rowOff>857250</xdr:rowOff>
    </xdr:to>
    <xdr:pic>
      <xdr:nvPicPr>
        <xdr:cNvPr id="30" name="Picture 24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75761849"/>
          <a:ext cx="6953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87</xdr:row>
      <xdr:rowOff>142875</xdr:rowOff>
    </xdr:from>
    <xdr:to>
      <xdr:col>0</xdr:col>
      <xdr:colOff>1009650</xdr:colOff>
      <xdr:row>87</xdr:row>
      <xdr:rowOff>866775</xdr:rowOff>
    </xdr:to>
    <xdr:pic>
      <xdr:nvPicPr>
        <xdr:cNvPr id="31" name="Picture 240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76742925"/>
          <a:ext cx="8096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94</xdr:row>
      <xdr:rowOff>19050</xdr:rowOff>
    </xdr:from>
    <xdr:to>
      <xdr:col>0</xdr:col>
      <xdr:colOff>1323975</xdr:colOff>
      <xdr:row>94</xdr:row>
      <xdr:rowOff>781050</xdr:rowOff>
    </xdr:to>
    <xdr:pic>
      <xdr:nvPicPr>
        <xdr:cNvPr id="32" name="Рисунок 51" descr="resetka_plast_dog_liht_003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80133825"/>
          <a:ext cx="1276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47624</xdr:rowOff>
    </xdr:from>
    <xdr:to>
      <xdr:col>0</xdr:col>
      <xdr:colOff>1238250</xdr:colOff>
      <xdr:row>93</xdr:row>
      <xdr:rowOff>952499</xdr:rowOff>
    </xdr:to>
    <xdr:pic>
      <xdr:nvPicPr>
        <xdr:cNvPr id="33" name="Рисунок 51" descr="resetka_plast_dog_liht_003.pn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-100000" contrast="-1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419824"/>
          <a:ext cx="1238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91</xdr:row>
      <xdr:rowOff>66675</xdr:rowOff>
    </xdr:from>
    <xdr:to>
      <xdr:col>0</xdr:col>
      <xdr:colOff>1085850</xdr:colOff>
      <xdr:row>91</xdr:row>
      <xdr:rowOff>990600</xdr:rowOff>
    </xdr:to>
    <xdr:pic>
      <xdr:nvPicPr>
        <xdr:cNvPr id="34" name="Picture 240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79981425"/>
          <a:ext cx="8382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361949</xdr:colOff>
      <xdr:row>92</xdr:row>
      <xdr:rowOff>76199</xdr:rowOff>
    </xdr:from>
    <xdr:to>
      <xdr:col>0</xdr:col>
      <xdr:colOff>1114424</xdr:colOff>
      <xdr:row>92</xdr:row>
      <xdr:rowOff>990600</xdr:rowOff>
    </xdr:to>
    <xdr:pic>
      <xdr:nvPicPr>
        <xdr:cNvPr id="35" name="Picture 24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49" y="81152999"/>
          <a:ext cx="752475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52</xdr:row>
      <xdr:rowOff>57149</xdr:rowOff>
    </xdr:from>
    <xdr:to>
      <xdr:col>0</xdr:col>
      <xdr:colOff>1457325</xdr:colOff>
      <xdr:row>52</xdr:row>
      <xdr:rowOff>1070530</xdr:rowOff>
    </xdr:to>
    <xdr:pic>
      <xdr:nvPicPr>
        <xdr:cNvPr id="36" name="Рисунок 53" descr="100h_pesko_2_00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8186974"/>
          <a:ext cx="1143000" cy="101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447674</xdr:colOff>
      <xdr:row>101</xdr:row>
      <xdr:rowOff>161925</xdr:rowOff>
    </xdr:from>
    <xdr:to>
      <xdr:col>0</xdr:col>
      <xdr:colOff>1142999</xdr:colOff>
      <xdr:row>101</xdr:row>
      <xdr:rowOff>790575</xdr:rowOff>
    </xdr:to>
    <xdr:pic>
      <xdr:nvPicPr>
        <xdr:cNvPr id="37" name="Рисунок 1" descr="LUK_31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4" y="887063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542924</xdr:colOff>
      <xdr:row>102</xdr:row>
      <xdr:rowOff>123825</xdr:rowOff>
    </xdr:from>
    <xdr:to>
      <xdr:col>0</xdr:col>
      <xdr:colOff>1219199</xdr:colOff>
      <xdr:row>102</xdr:row>
      <xdr:rowOff>704850</xdr:rowOff>
    </xdr:to>
    <xdr:pic>
      <xdr:nvPicPr>
        <xdr:cNvPr id="38" name="Рисунок 2" descr="KRYSHKA_315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4" y="89525475"/>
          <a:ext cx="676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103</xdr:row>
      <xdr:rowOff>95249</xdr:rowOff>
    </xdr:from>
    <xdr:to>
      <xdr:col>0</xdr:col>
      <xdr:colOff>1314450</xdr:colOff>
      <xdr:row>103</xdr:row>
      <xdr:rowOff>771525</xdr:rowOff>
    </xdr:to>
    <xdr:pic>
      <xdr:nvPicPr>
        <xdr:cNvPr id="39" name="Рисунок 3" descr="425_0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90335099"/>
          <a:ext cx="78105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21</xdr:row>
      <xdr:rowOff>133349</xdr:rowOff>
    </xdr:from>
    <xdr:to>
      <xdr:col>0</xdr:col>
      <xdr:colOff>1666875</xdr:colOff>
      <xdr:row>21</xdr:row>
      <xdr:rowOff>1162050</xdr:rowOff>
    </xdr:to>
    <xdr:pic>
      <xdr:nvPicPr>
        <xdr:cNvPr id="40" name="Рисунок 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8126074"/>
          <a:ext cx="1352550" cy="1028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39</xdr:row>
      <xdr:rowOff>19049</xdr:rowOff>
    </xdr:from>
    <xdr:to>
      <xdr:col>0</xdr:col>
      <xdr:colOff>1851024</xdr:colOff>
      <xdr:row>39</xdr:row>
      <xdr:rowOff>676274</xdr:rowOff>
    </xdr:to>
    <xdr:pic>
      <xdr:nvPicPr>
        <xdr:cNvPr id="41" name="Рисунок 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49" y="37604699"/>
          <a:ext cx="1679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74</xdr:row>
      <xdr:rowOff>38100</xdr:rowOff>
    </xdr:from>
    <xdr:to>
      <xdr:col>0</xdr:col>
      <xdr:colOff>1362074</xdr:colOff>
      <xdr:row>74</xdr:row>
      <xdr:rowOff>819150</xdr:rowOff>
    </xdr:to>
    <xdr:pic>
      <xdr:nvPicPr>
        <xdr:cNvPr id="42" name="Рисунок 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499" y="67827525"/>
          <a:ext cx="1171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80</xdr:row>
      <xdr:rowOff>219074</xdr:rowOff>
    </xdr:from>
    <xdr:to>
      <xdr:col>0</xdr:col>
      <xdr:colOff>1333500</xdr:colOff>
      <xdr:row>80</xdr:row>
      <xdr:rowOff>800100</xdr:rowOff>
    </xdr:to>
    <xdr:pic>
      <xdr:nvPicPr>
        <xdr:cNvPr id="43" name="Рисунок 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71818499"/>
          <a:ext cx="923925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97</xdr:row>
      <xdr:rowOff>19049</xdr:rowOff>
    </xdr:from>
    <xdr:to>
      <xdr:col>0</xdr:col>
      <xdr:colOff>1789234</xdr:colOff>
      <xdr:row>97</xdr:row>
      <xdr:rowOff>752474</xdr:rowOff>
    </xdr:to>
    <xdr:pic>
      <xdr:nvPicPr>
        <xdr:cNvPr id="44" name="Рисунок 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85639274"/>
          <a:ext cx="172255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97</xdr:row>
      <xdr:rowOff>800100</xdr:rowOff>
    </xdr:from>
    <xdr:to>
      <xdr:col>0</xdr:col>
      <xdr:colOff>1304925</xdr:colOff>
      <xdr:row>98</xdr:row>
      <xdr:rowOff>866775</xdr:rowOff>
    </xdr:to>
    <xdr:pic>
      <xdr:nvPicPr>
        <xdr:cNvPr id="45" name="Рисунок 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86420325"/>
          <a:ext cx="990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0</xdr:col>
      <xdr:colOff>1994059</xdr:colOff>
      <xdr:row>0</xdr:row>
      <xdr:rowOff>676274</xdr:rowOff>
    </xdr:to>
    <xdr:pic>
      <xdr:nvPicPr>
        <xdr:cNvPr id="46" name="Рисунок 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927384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</xdr:row>
      <xdr:rowOff>114299</xdr:rowOff>
    </xdr:from>
    <xdr:to>
      <xdr:col>0</xdr:col>
      <xdr:colOff>1530782</xdr:colOff>
      <xdr:row>18</xdr:row>
      <xdr:rowOff>857250</xdr:rowOff>
    </xdr:to>
    <xdr:pic>
      <xdr:nvPicPr>
        <xdr:cNvPr id="47" name="Picture 12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4868524"/>
          <a:ext cx="1435532" cy="742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110</xdr:row>
      <xdr:rowOff>200025</xdr:rowOff>
    </xdr:from>
    <xdr:to>
      <xdr:col>0</xdr:col>
      <xdr:colOff>1266825</xdr:colOff>
      <xdr:row>110</xdr:row>
      <xdr:rowOff>809625</xdr:rowOff>
    </xdr:to>
    <xdr:pic>
      <xdr:nvPicPr>
        <xdr:cNvPr id="4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9606915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112</xdr:row>
      <xdr:rowOff>114300</xdr:rowOff>
    </xdr:from>
    <xdr:to>
      <xdr:col>0</xdr:col>
      <xdr:colOff>1390650</xdr:colOff>
      <xdr:row>112</xdr:row>
      <xdr:rowOff>971550</xdr:rowOff>
    </xdr:to>
    <xdr:pic>
      <xdr:nvPicPr>
        <xdr:cNvPr id="49" name="Рисунок 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97183575"/>
          <a:ext cx="819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111</xdr:row>
      <xdr:rowOff>28575</xdr:rowOff>
    </xdr:from>
    <xdr:to>
      <xdr:col>0</xdr:col>
      <xdr:colOff>685800</xdr:colOff>
      <xdr:row>111</xdr:row>
      <xdr:rowOff>190500</xdr:rowOff>
    </xdr:to>
    <xdr:pic>
      <xdr:nvPicPr>
        <xdr:cNvPr id="50" name="Рисунок 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92783025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285749</xdr:colOff>
      <xdr:row>67</xdr:row>
      <xdr:rowOff>66675</xdr:rowOff>
    </xdr:from>
    <xdr:to>
      <xdr:col>0</xdr:col>
      <xdr:colOff>1609725</xdr:colOff>
      <xdr:row>67</xdr:row>
      <xdr:rowOff>828675</xdr:rowOff>
    </xdr:to>
    <xdr:pic>
      <xdr:nvPicPr>
        <xdr:cNvPr id="51" name="Рисунок 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61826775"/>
          <a:ext cx="132397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68</xdr:row>
      <xdr:rowOff>104775</xdr:rowOff>
    </xdr:from>
    <xdr:to>
      <xdr:col>0</xdr:col>
      <xdr:colOff>1590675</xdr:colOff>
      <xdr:row>68</xdr:row>
      <xdr:rowOff>1085850</xdr:rowOff>
    </xdr:to>
    <xdr:pic>
      <xdr:nvPicPr>
        <xdr:cNvPr id="5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2903100"/>
          <a:ext cx="1409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81</xdr:row>
      <xdr:rowOff>171450</xdr:rowOff>
    </xdr:from>
    <xdr:to>
      <xdr:col>0</xdr:col>
      <xdr:colOff>1228725</xdr:colOff>
      <xdr:row>81</xdr:row>
      <xdr:rowOff>781050</xdr:rowOff>
    </xdr:to>
    <xdr:pic>
      <xdr:nvPicPr>
        <xdr:cNvPr id="53" name="Рисунок 7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72628125"/>
          <a:ext cx="819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118</xdr:row>
      <xdr:rowOff>47625</xdr:rowOff>
    </xdr:from>
    <xdr:to>
      <xdr:col>0</xdr:col>
      <xdr:colOff>1400175</xdr:colOff>
      <xdr:row>118</xdr:row>
      <xdr:rowOff>828675</xdr:rowOff>
    </xdr:to>
    <xdr:pic>
      <xdr:nvPicPr>
        <xdr:cNvPr id="54" name="Рисунок 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02984300"/>
          <a:ext cx="1057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119</xdr:row>
      <xdr:rowOff>28575</xdr:rowOff>
    </xdr:from>
    <xdr:to>
      <xdr:col>0</xdr:col>
      <xdr:colOff>1162050</xdr:colOff>
      <xdr:row>119</xdr:row>
      <xdr:rowOff>647700</xdr:rowOff>
    </xdr:to>
    <xdr:pic>
      <xdr:nvPicPr>
        <xdr:cNvPr id="55" name="Рисунок 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03870125"/>
          <a:ext cx="847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120</xdr:row>
      <xdr:rowOff>95250</xdr:rowOff>
    </xdr:from>
    <xdr:to>
      <xdr:col>0</xdr:col>
      <xdr:colOff>1304925</xdr:colOff>
      <xdr:row>120</xdr:row>
      <xdr:rowOff>752475</xdr:rowOff>
    </xdr:to>
    <xdr:pic>
      <xdr:nvPicPr>
        <xdr:cNvPr id="56" name="Рисунок 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104794050"/>
          <a:ext cx="800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72</xdr:row>
      <xdr:rowOff>66675</xdr:rowOff>
    </xdr:from>
    <xdr:to>
      <xdr:col>0</xdr:col>
      <xdr:colOff>1228724</xdr:colOff>
      <xdr:row>72</xdr:row>
      <xdr:rowOff>923925</xdr:rowOff>
    </xdr:to>
    <xdr:pic>
      <xdr:nvPicPr>
        <xdr:cNvPr id="57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49" y="66617850"/>
          <a:ext cx="10572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23</xdr:row>
      <xdr:rowOff>285750</xdr:rowOff>
    </xdr:from>
    <xdr:to>
      <xdr:col>0</xdr:col>
      <xdr:colOff>609600</xdr:colOff>
      <xdr:row>23</xdr:row>
      <xdr:rowOff>285750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20583525"/>
          <a:ext cx="581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24</xdr:row>
      <xdr:rowOff>123824</xdr:rowOff>
    </xdr:from>
    <xdr:to>
      <xdr:col>0</xdr:col>
      <xdr:colOff>1076325</xdr:colOff>
      <xdr:row>24</xdr:row>
      <xdr:rowOff>1040161</xdr:rowOff>
    </xdr:to>
    <xdr:pic>
      <xdr:nvPicPr>
        <xdr:cNvPr id="59" name="Рисунок 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21078824"/>
          <a:ext cx="819150" cy="916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25</xdr:row>
      <xdr:rowOff>66674</xdr:rowOff>
    </xdr:from>
    <xdr:to>
      <xdr:col>0</xdr:col>
      <xdr:colOff>1198142</xdr:colOff>
      <xdr:row>25</xdr:row>
      <xdr:rowOff>1085849</xdr:rowOff>
    </xdr:to>
    <xdr:pic>
      <xdr:nvPicPr>
        <xdr:cNvPr id="60" name="Рисунок 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22212299"/>
          <a:ext cx="874292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520823</xdr:colOff>
      <xdr:row>54</xdr:row>
      <xdr:rowOff>224427</xdr:rowOff>
    </xdr:from>
    <xdr:to>
      <xdr:col>0</xdr:col>
      <xdr:colOff>1494941</xdr:colOff>
      <xdr:row>54</xdr:row>
      <xdr:rowOff>1045419</xdr:rowOff>
    </xdr:to>
    <xdr:pic>
      <xdr:nvPicPr>
        <xdr:cNvPr id="61" name="Рисунок 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4484765" flipH="1">
          <a:off x="597386" y="50096964"/>
          <a:ext cx="820992" cy="97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55</xdr:row>
      <xdr:rowOff>50799</xdr:rowOff>
    </xdr:from>
    <xdr:to>
      <xdr:col>0</xdr:col>
      <xdr:colOff>1381125</xdr:colOff>
      <xdr:row>55</xdr:row>
      <xdr:rowOff>771524</xdr:rowOff>
    </xdr:to>
    <xdr:pic>
      <xdr:nvPicPr>
        <xdr:cNvPr id="62" name="Рисунок 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51180999"/>
          <a:ext cx="857250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71</xdr:row>
      <xdr:rowOff>104774</xdr:rowOff>
    </xdr:from>
    <xdr:to>
      <xdr:col>0</xdr:col>
      <xdr:colOff>1450259</xdr:colOff>
      <xdr:row>71</xdr:row>
      <xdr:rowOff>1190625</xdr:rowOff>
    </xdr:to>
    <xdr:pic>
      <xdr:nvPicPr>
        <xdr:cNvPr id="63" name="Рисунок 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65179574"/>
          <a:ext cx="1202609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30</xdr:row>
      <xdr:rowOff>257175</xdr:rowOff>
    </xdr:from>
    <xdr:to>
      <xdr:col>0</xdr:col>
      <xdr:colOff>609600</xdr:colOff>
      <xdr:row>30</xdr:row>
      <xdr:rowOff>257175</xdr:rowOff>
    </xdr:to>
    <xdr:pic>
      <xdr:nvPicPr>
        <xdr:cNvPr id="64" name="Рисунок 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299561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400049</xdr:colOff>
      <xdr:row>31</xdr:row>
      <xdr:rowOff>133350</xdr:rowOff>
    </xdr:from>
    <xdr:to>
      <xdr:col>0</xdr:col>
      <xdr:colOff>1381124</xdr:colOff>
      <xdr:row>31</xdr:row>
      <xdr:rowOff>923925</xdr:rowOff>
    </xdr:to>
    <xdr:pic>
      <xdr:nvPicPr>
        <xdr:cNvPr id="65" name="Рисунок 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49" y="29565600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32</xdr:row>
      <xdr:rowOff>114299</xdr:rowOff>
    </xdr:from>
    <xdr:to>
      <xdr:col>0</xdr:col>
      <xdr:colOff>1219200</xdr:colOff>
      <xdr:row>32</xdr:row>
      <xdr:rowOff>981074</xdr:rowOff>
    </xdr:to>
    <xdr:pic>
      <xdr:nvPicPr>
        <xdr:cNvPr id="66" name="Рисунок 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31070549"/>
          <a:ext cx="781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36</xdr:row>
      <xdr:rowOff>190500</xdr:rowOff>
    </xdr:from>
    <xdr:to>
      <xdr:col>0</xdr:col>
      <xdr:colOff>1323975</xdr:colOff>
      <xdr:row>36</xdr:row>
      <xdr:rowOff>1019175</xdr:rowOff>
    </xdr:to>
    <xdr:pic>
      <xdr:nvPicPr>
        <xdr:cNvPr id="67" name="Рисунок 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35071050"/>
          <a:ext cx="933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653127</xdr:colOff>
      <xdr:row>65</xdr:row>
      <xdr:rowOff>143269</xdr:rowOff>
    </xdr:from>
    <xdr:to>
      <xdr:col>0</xdr:col>
      <xdr:colOff>1352220</xdr:colOff>
      <xdr:row>66</xdr:row>
      <xdr:rowOff>829205</xdr:rowOff>
    </xdr:to>
    <xdr:pic>
      <xdr:nvPicPr>
        <xdr:cNvPr id="68" name="Рисунок 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-2209639">
          <a:off x="653127" y="60865144"/>
          <a:ext cx="699093" cy="876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33</xdr:row>
      <xdr:rowOff>161925</xdr:rowOff>
    </xdr:from>
    <xdr:to>
      <xdr:col>0</xdr:col>
      <xdr:colOff>1390650</xdr:colOff>
      <xdr:row>33</xdr:row>
      <xdr:rowOff>1143000</xdr:rowOff>
    </xdr:to>
    <xdr:pic>
      <xdr:nvPicPr>
        <xdr:cNvPr id="69" name="Рисунок 8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3181350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35</xdr:row>
      <xdr:rowOff>314325</xdr:rowOff>
    </xdr:from>
    <xdr:to>
      <xdr:col>0</xdr:col>
      <xdr:colOff>609600</xdr:colOff>
      <xdr:row>35</xdr:row>
      <xdr:rowOff>314325</xdr:rowOff>
    </xdr:to>
    <xdr:pic>
      <xdr:nvPicPr>
        <xdr:cNvPr id="70" name="Рисунок 8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36728400"/>
          <a:ext cx="571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34</xdr:row>
      <xdr:rowOff>171450</xdr:rowOff>
    </xdr:from>
    <xdr:to>
      <xdr:col>0</xdr:col>
      <xdr:colOff>1276350</xdr:colOff>
      <xdr:row>34</xdr:row>
      <xdr:rowOff>1066800</xdr:rowOff>
    </xdr:to>
    <xdr:pic>
      <xdr:nvPicPr>
        <xdr:cNvPr id="71" name="Рисунок 8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33299400"/>
          <a:ext cx="819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114300</xdr:rowOff>
    </xdr:from>
    <xdr:to>
      <xdr:col>0</xdr:col>
      <xdr:colOff>1874044</xdr:colOff>
      <xdr:row>20</xdr:row>
      <xdr:rowOff>819150</xdr:rowOff>
    </xdr:to>
    <xdr:pic>
      <xdr:nvPicPr>
        <xdr:cNvPr id="72" name="Рисунок 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7154525"/>
          <a:ext cx="182641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95</xdr:row>
      <xdr:rowOff>95250</xdr:rowOff>
    </xdr:from>
    <xdr:to>
      <xdr:col>0</xdr:col>
      <xdr:colOff>1400175</xdr:colOff>
      <xdr:row>95</xdr:row>
      <xdr:rowOff>838200</xdr:rowOff>
    </xdr:to>
    <xdr:pic>
      <xdr:nvPicPr>
        <xdr:cNvPr id="73" name="Рисунок 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84448650"/>
          <a:ext cx="1162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99</xdr:row>
      <xdr:rowOff>76200</xdr:rowOff>
    </xdr:from>
    <xdr:to>
      <xdr:col>0</xdr:col>
      <xdr:colOff>1123950</xdr:colOff>
      <xdr:row>99</xdr:row>
      <xdr:rowOff>762000</xdr:rowOff>
    </xdr:to>
    <xdr:pic>
      <xdr:nvPicPr>
        <xdr:cNvPr id="74" name="Рисунок 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87544275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79</xdr:row>
      <xdr:rowOff>66675</xdr:rowOff>
    </xdr:from>
    <xdr:to>
      <xdr:col>0</xdr:col>
      <xdr:colOff>1238250</xdr:colOff>
      <xdr:row>79</xdr:row>
      <xdr:rowOff>819150</xdr:rowOff>
    </xdr:to>
    <xdr:pic>
      <xdr:nvPicPr>
        <xdr:cNvPr id="75" name="Рисунок 8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70627875"/>
          <a:ext cx="1123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419100</xdr:rowOff>
    </xdr:from>
    <xdr:to>
      <xdr:col>0</xdr:col>
      <xdr:colOff>2000250</xdr:colOff>
      <xdr:row>10</xdr:row>
      <xdr:rowOff>1122892</xdr:rowOff>
    </xdr:to>
    <xdr:pic>
      <xdr:nvPicPr>
        <xdr:cNvPr id="76" name="Рисунок 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00800"/>
          <a:ext cx="2000250" cy="703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123825</xdr:rowOff>
    </xdr:from>
    <xdr:to>
      <xdr:col>1</xdr:col>
      <xdr:colOff>127635</xdr:colOff>
      <xdr:row>11</xdr:row>
      <xdr:rowOff>962025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877175"/>
          <a:ext cx="23469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11</xdr:row>
      <xdr:rowOff>1323974</xdr:rowOff>
    </xdr:from>
    <xdr:to>
      <xdr:col>0</xdr:col>
      <xdr:colOff>1836056</xdr:colOff>
      <xdr:row>12</xdr:row>
      <xdr:rowOff>695324</xdr:rowOff>
    </xdr:to>
    <xdr:pic>
      <xdr:nvPicPr>
        <xdr:cNvPr id="78" name="Рисунок 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299" y="9077324"/>
          <a:ext cx="1721757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206375</xdr:colOff>
      <xdr:row>14</xdr:row>
      <xdr:rowOff>47623</xdr:rowOff>
    </xdr:from>
    <xdr:to>
      <xdr:col>0</xdr:col>
      <xdr:colOff>1495425</xdr:colOff>
      <xdr:row>14</xdr:row>
      <xdr:rowOff>1038224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6375" y="10220323"/>
          <a:ext cx="1289050" cy="9906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15</xdr:row>
      <xdr:rowOff>76200</xdr:rowOff>
    </xdr:from>
    <xdr:to>
      <xdr:col>0</xdr:col>
      <xdr:colOff>1400175</xdr:colOff>
      <xdr:row>15</xdr:row>
      <xdr:rowOff>1212750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1" y="11410950"/>
          <a:ext cx="1209674" cy="1136550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269876</xdr:colOff>
      <xdr:row>14</xdr:row>
      <xdr:rowOff>857251</xdr:rowOff>
    </xdr:from>
    <xdr:to>
      <xdr:col>3</xdr:col>
      <xdr:colOff>612775</xdr:colOff>
      <xdr:row>14</xdr:row>
      <xdr:rowOff>1050026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2726" y="11811001"/>
          <a:ext cx="342899" cy="83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89</xdr:row>
      <xdr:rowOff>95250</xdr:rowOff>
    </xdr:from>
    <xdr:to>
      <xdr:col>0</xdr:col>
      <xdr:colOff>1143000</xdr:colOff>
      <xdr:row>89</xdr:row>
      <xdr:rowOff>990600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000" y="77762100"/>
          <a:ext cx="10160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90</xdr:row>
      <xdr:rowOff>17124</xdr:rowOff>
    </xdr:from>
    <xdr:to>
      <xdr:col>0</xdr:col>
      <xdr:colOff>1271345</xdr:colOff>
      <xdr:row>90</xdr:row>
      <xdr:rowOff>1028700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49" y="78798399"/>
          <a:ext cx="1176096" cy="101157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89</xdr:row>
      <xdr:rowOff>666751</xdr:rowOff>
    </xdr:from>
    <xdr:to>
      <xdr:col>1</xdr:col>
      <xdr:colOff>787400</xdr:colOff>
      <xdr:row>89</xdr:row>
      <xdr:rowOff>857869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2175" y="76295251"/>
          <a:ext cx="787400" cy="6102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122</xdr:row>
      <xdr:rowOff>127001</xdr:rowOff>
    </xdr:from>
    <xdr:to>
      <xdr:col>0</xdr:col>
      <xdr:colOff>1647825</xdr:colOff>
      <xdr:row>124</xdr:row>
      <xdr:rowOff>38100</xdr:rowOff>
    </xdr:to>
    <xdr:pic>
      <xdr:nvPicPr>
        <xdr:cNvPr id="85" name="Рисунок 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05806876"/>
          <a:ext cx="1552575" cy="120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746125</xdr:colOff>
      <xdr:row>122</xdr:row>
      <xdr:rowOff>222250</xdr:rowOff>
    </xdr:from>
    <xdr:to>
      <xdr:col>2</xdr:col>
      <xdr:colOff>19049</xdr:colOff>
      <xdr:row>122</xdr:row>
      <xdr:rowOff>346075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9675" y="100749100"/>
          <a:ext cx="606424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56</xdr:row>
      <xdr:rowOff>31752</xdr:rowOff>
    </xdr:from>
    <xdr:to>
      <xdr:col>0</xdr:col>
      <xdr:colOff>1438275</xdr:colOff>
      <xdr:row>56</xdr:row>
      <xdr:rowOff>933450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750" y="52143027"/>
          <a:ext cx="1025525" cy="90169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57</xdr:row>
      <xdr:rowOff>123826</xdr:rowOff>
    </xdr:from>
    <xdr:to>
      <xdr:col>0</xdr:col>
      <xdr:colOff>1771650</xdr:colOff>
      <xdr:row>57</xdr:row>
      <xdr:rowOff>866775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6100" y="53301901"/>
          <a:ext cx="1225550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60</xdr:row>
      <xdr:rowOff>31751</xdr:rowOff>
    </xdr:from>
    <xdr:to>
      <xdr:col>0</xdr:col>
      <xdr:colOff>1857375</xdr:colOff>
      <xdr:row>60</xdr:row>
      <xdr:rowOff>1095375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56457851"/>
          <a:ext cx="1704975" cy="1063624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41276</xdr:rowOff>
    </xdr:from>
    <xdr:to>
      <xdr:col>0</xdr:col>
      <xdr:colOff>1845145</xdr:colOff>
      <xdr:row>61</xdr:row>
      <xdr:rowOff>1028700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875" y="57791351"/>
          <a:ext cx="1575270" cy="987424"/>
        </a:xfrm>
        <a:prstGeom prst="rect">
          <a:avLst/>
        </a:prstGeom>
      </xdr:spPr>
    </xdr:pic>
    <xdr:clientData/>
  </xdr:twoCellAnchor>
  <xdr:twoCellAnchor editAs="oneCell">
    <xdr:from>
      <xdr:col>0</xdr:col>
      <xdr:colOff>409143</xdr:colOff>
      <xdr:row>58</xdr:row>
      <xdr:rowOff>133785</xdr:rowOff>
    </xdr:from>
    <xdr:to>
      <xdr:col>0</xdr:col>
      <xdr:colOff>1322195</xdr:colOff>
      <xdr:row>58</xdr:row>
      <xdr:rowOff>971553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446785" y="54283868"/>
          <a:ext cx="837768" cy="9130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101600</xdr:rowOff>
    </xdr:from>
    <xdr:to>
      <xdr:col>0</xdr:col>
      <xdr:colOff>1625495</xdr:colOff>
      <xdr:row>59</xdr:row>
      <xdr:rowOff>914399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55384700"/>
          <a:ext cx="1615970" cy="81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238125</xdr:rowOff>
    </xdr:from>
    <xdr:to>
      <xdr:col>0</xdr:col>
      <xdr:colOff>605969</xdr:colOff>
      <xdr:row>75</xdr:row>
      <xdr:rowOff>241300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66474975"/>
          <a:ext cx="605969" cy="492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29</xdr:row>
      <xdr:rowOff>159544</xdr:rowOff>
    </xdr:from>
    <xdr:to>
      <xdr:col>0</xdr:col>
      <xdr:colOff>1333500</xdr:colOff>
      <xdr:row>29</xdr:row>
      <xdr:rowOff>1257300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0" y="27743944"/>
          <a:ext cx="952500" cy="109775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27</xdr:row>
      <xdr:rowOff>158765</xdr:rowOff>
    </xdr:from>
    <xdr:to>
      <xdr:col>0</xdr:col>
      <xdr:colOff>1123950</xdr:colOff>
      <xdr:row>27</xdr:row>
      <xdr:rowOff>1247774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75" y="24961865"/>
          <a:ext cx="1044575" cy="1089009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387351</xdr:colOff>
      <xdr:row>26</xdr:row>
      <xdr:rowOff>133350</xdr:rowOff>
    </xdr:from>
    <xdr:to>
      <xdr:col>0</xdr:col>
      <xdr:colOff>1400175</xdr:colOff>
      <xdr:row>26</xdr:row>
      <xdr:rowOff>1323975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351" y="23536275"/>
          <a:ext cx="101282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28</xdr:row>
      <xdr:rowOff>117474</xdr:rowOff>
    </xdr:from>
    <xdr:to>
      <xdr:col>0</xdr:col>
      <xdr:colOff>1257300</xdr:colOff>
      <xdr:row>28</xdr:row>
      <xdr:rowOff>1200149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6" y="26368374"/>
          <a:ext cx="1076324" cy="1082675"/>
        </a:xfrm>
        <a:prstGeom prst="rect">
          <a:avLst/>
        </a:prstGeom>
      </xdr:spPr>
    </xdr:pic>
    <xdr:clientData/>
  </xdr:twoCellAnchor>
  <xdr:twoCellAnchor editAs="oneCell">
    <xdr:from>
      <xdr:col>0</xdr:col>
      <xdr:colOff>369469</xdr:colOff>
      <xdr:row>115</xdr:row>
      <xdr:rowOff>69182</xdr:rowOff>
    </xdr:from>
    <xdr:to>
      <xdr:col>0</xdr:col>
      <xdr:colOff>1343025</xdr:colOff>
      <xdr:row>115</xdr:row>
      <xdr:rowOff>1019175</xdr:rowOff>
    </xdr:to>
    <xdr:pic>
      <xdr:nvPicPr>
        <xdr:cNvPr id="98" name="Рисунок 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469" y="99757832"/>
          <a:ext cx="973556" cy="949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295442</xdr:colOff>
      <xdr:row>116</xdr:row>
      <xdr:rowOff>106947</xdr:rowOff>
    </xdr:from>
    <xdr:to>
      <xdr:col>0</xdr:col>
      <xdr:colOff>1238250</xdr:colOff>
      <xdr:row>116</xdr:row>
      <xdr:rowOff>962025</xdr:rowOff>
    </xdr:to>
    <xdr:pic>
      <xdr:nvPicPr>
        <xdr:cNvPr id="99" name="Рисунок 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442" y="101005272"/>
          <a:ext cx="942808" cy="855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467058</xdr:colOff>
      <xdr:row>117</xdr:row>
      <xdr:rowOff>125830</xdr:rowOff>
    </xdr:from>
    <xdr:to>
      <xdr:col>0</xdr:col>
      <xdr:colOff>1314450</xdr:colOff>
      <xdr:row>117</xdr:row>
      <xdr:rowOff>885825</xdr:rowOff>
    </xdr:to>
    <xdr:pic>
      <xdr:nvPicPr>
        <xdr:cNvPr id="100" name="Рисунок 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058" y="102119530"/>
          <a:ext cx="847392" cy="759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269876</xdr:colOff>
      <xdr:row>15</xdr:row>
      <xdr:rowOff>857251</xdr:rowOff>
    </xdr:from>
    <xdr:to>
      <xdr:col>3</xdr:col>
      <xdr:colOff>612775</xdr:colOff>
      <xdr:row>15</xdr:row>
      <xdr:rowOff>1050026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13301" y="11029951"/>
          <a:ext cx="342899" cy="192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&#1099;%20&#1042;&#1061;&#1054;&#1044;/Ecoteck/&#1055;&#1088;&#1072;&#1081;&#1089;%20ecoteck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coteck"/>
      <sheetName val="Лист1"/>
    </sheetNames>
    <sheetDataSet>
      <sheetData sheetId="0" refreshError="1"/>
      <sheetData sheetId="1">
        <row r="8">
          <cell r="A8" t="str">
            <v>Арт.</v>
          </cell>
          <cell r="B8" t="str">
            <v>Наименование</v>
          </cell>
          <cell r="C8" t="str">
            <v>Арт.</v>
          </cell>
        </row>
        <row r="10">
          <cell r="A10" t="str">
            <v>АС 18605А00</v>
          </cell>
          <cell r="B10" t="str">
            <v>Борт для покрытия Арена 1-1 (черный)</v>
          </cell>
          <cell r="C10" t="str">
            <v>АС 18605А00</v>
          </cell>
        </row>
        <row r="11">
          <cell r="A11" t="str">
            <v>АС 18605В00</v>
          </cell>
          <cell r="B11" t="str">
            <v>Борт для покрытия Арена 1-2 (черный)</v>
          </cell>
          <cell r="C11" t="str">
            <v>АС 18605В00</v>
          </cell>
        </row>
        <row r="12">
          <cell r="A12" t="str">
            <v>АС 18605Д00</v>
          </cell>
          <cell r="B12" t="str">
            <v>Борт для покрытия Арена 1-3 (черный)</v>
          </cell>
          <cell r="C12" t="str">
            <v>АС 18605Д00</v>
          </cell>
        </row>
        <row r="13">
          <cell r="A13" t="str">
            <v>АС 18605Б00</v>
          </cell>
          <cell r="B13" t="str">
            <v>Борт для покрытия Арена 2-1 (черный)</v>
          </cell>
          <cell r="C13" t="str">
            <v>АС 18605Б00</v>
          </cell>
        </row>
        <row r="14">
          <cell r="A14" t="str">
            <v>АС 18605Г00</v>
          </cell>
          <cell r="B14" t="str">
            <v>Борт для покрытия Арена 2-2 (черный)</v>
          </cell>
          <cell r="C14" t="str">
            <v>АС 18605Г00</v>
          </cell>
        </row>
        <row r="15">
          <cell r="A15" t="str">
            <v>АС 18605Е00</v>
          </cell>
          <cell r="B15" t="str">
            <v>Борт для покрытия Арена 2-3 (черный)</v>
          </cell>
          <cell r="C15" t="str">
            <v>АС 18605Е00</v>
          </cell>
        </row>
        <row r="17">
          <cell r="A17" t="str">
            <v>ДИ 00305000</v>
          </cell>
          <cell r="B17" t="str">
            <v>Дно-крышка 315 (черный)</v>
          </cell>
          <cell r="C17" t="str">
            <v>ДИ 00305000</v>
          </cell>
        </row>
        <row r="19">
          <cell r="A19" t="str">
            <v>ДИ 00405000</v>
          </cell>
          <cell r="B19" t="str">
            <v>Дно-крышка 425 (черный)</v>
          </cell>
          <cell r="C19" t="str">
            <v>ДИ 00405000</v>
          </cell>
        </row>
        <row r="21">
          <cell r="A21" t="str">
            <v>ДИ 03405000</v>
          </cell>
          <cell r="B21" t="str">
            <v>Дождеприемник пластиковый 300х300 (черный)</v>
          </cell>
          <cell r="C21" t="str">
            <v>ДИ 03405000</v>
          </cell>
        </row>
        <row r="23">
          <cell r="A23" t="str">
            <v>ДИ 01205000</v>
          </cell>
          <cell r="B23" t="str">
            <v>Дождеприемник пластиковый 300х300 в сборе (черный)</v>
          </cell>
          <cell r="C23" t="str">
            <v>ДИ 01205000</v>
          </cell>
        </row>
        <row r="25">
          <cell r="A25" t="str">
            <v>ДИ 10105000</v>
          </cell>
          <cell r="B25" t="str">
            <v>Заглушка 1 (черный)</v>
          </cell>
          <cell r="C25" t="str">
            <v>ДИ 10105000</v>
          </cell>
        </row>
        <row r="26">
          <cell r="A26" t="str">
            <v>ДИ 10205000</v>
          </cell>
          <cell r="B26" t="str">
            <v>Заглушка 2 (черный)</v>
          </cell>
          <cell r="C26" t="str">
            <v>ДИ 10205000</v>
          </cell>
        </row>
        <row r="27">
          <cell r="A27" t="str">
            <v>ДИ 02705000</v>
          </cell>
          <cell r="B27" t="str">
            <v>Заглушка для лотков пластиковых Стандарт 100.65 (черный)</v>
          </cell>
          <cell r="C27" t="str">
            <v>ДИ 02705000</v>
          </cell>
        </row>
        <row r="28">
          <cell r="A28" t="str">
            <v>ДИ 02805000</v>
          </cell>
          <cell r="B28" t="str">
            <v>Заглушка для лотков пластиковых Стандарт 200 (черный)</v>
          </cell>
          <cell r="C28" t="str">
            <v>ДИ 02805000</v>
          </cell>
        </row>
        <row r="29">
          <cell r="A29" t="str">
            <v>ДИ 01505000</v>
          </cell>
          <cell r="B29" t="str">
            <v>Заглушка для чугунных решеток (черный)</v>
          </cell>
          <cell r="C29" t="str">
            <v>ДИ 01505000</v>
          </cell>
        </row>
        <row r="31">
          <cell r="A31" t="str">
            <v>АС 17813100</v>
          </cell>
          <cell r="B31" t="str">
            <v>Заглушка к покрытию Экотек Арена (зеленый)</v>
          </cell>
          <cell r="C31" t="str">
            <v>АС 17813100</v>
          </cell>
        </row>
        <row r="33">
          <cell r="A33" t="str">
            <v>АС 17827000</v>
          </cell>
          <cell r="B33" t="str">
            <v>Заглушка к покрытию Экотек Арена (красный)</v>
          </cell>
          <cell r="C33" t="str">
            <v>АС 17827000</v>
          </cell>
        </row>
        <row r="35">
          <cell r="A35" t="str">
            <v>АС 17817100</v>
          </cell>
          <cell r="B35" t="str">
            <v>Заглушка к покрытию Экотек Арена (металлик)</v>
          </cell>
          <cell r="C35" t="str">
            <v>АС 17817100</v>
          </cell>
        </row>
        <row r="36">
          <cell r="A36" t="str">
            <v>АС 17800000</v>
          </cell>
          <cell r="B36" t="str">
            <v>Заглушка к покрытию Экотек Арена (прозрачный)</v>
          </cell>
          <cell r="C36" t="str">
            <v>АС 17800000</v>
          </cell>
        </row>
        <row r="37">
          <cell r="A37" t="str">
            <v>АС 17829000</v>
          </cell>
          <cell r="B37" t="str">
            <v>Заглушка к покрытию Экотек Арена (синий)</v>
          </cell>
          <cell r="C37" t="str">
            <v>АС 17829000</v>
          </cell>
        </row>
        <row r="38">
          <cell r="A38" t="str">
            <v>АС 17805000</v>
          </cell>
          <cell r="B38" t="str">
            <v>Заглушка к покрытию Экотек Арена (черный)</v>
          </cell>
          <cell r="C38" t="str">
            <v>АС 17805000</v>
          </cell>
        </row>
        <row r="40">
          <cell r="A40" t="str">
            <v>ДИ 01405000</v>
          </cell>
          <cell r="B40" t="str">
            <v>Заглушка-переходник для лотков пластиковых Стандарт 100.125 и 100.175 (черный)</v>
          </cell>
          <cell r="C40" t="str">
            <v>ДИ 01405000</v>
          </cell>
        </row>
        <row r="42">
          <cell r="A42" t="str">
            <v>АС 18700000</v>
          </cell>
          <cell r="B42" t="str">
            <v>Защитное покрытие Ecoteck Event (белый-молочный)</v>
          </cell>
          <cell r="C42" t="str">
            <v>АС 18700000</v>
          </cell>
        </row>
        <row r="43">
          <cell r="A43" t="str">
            <v>АС 18713200</v>
          </cell>
          <cell r="B43" t="str">
            <v>Защитное покрытие Ecoteck Event (зеленый)</v>
          </cell>
          <cell r="C43" t="str">
            <v>АС 18713200</v>
          </cell>
        </row>
        <row r="44">
          <cell r="A44" t="str">
            <v>АС 18727200</v>
          </cell>
          <cell r="B44" t="str">
            <v>Защитное покрытие Ecoteck Event (красный)</v>
          </cell>
          <cell r="C44" t="str">
            <v>АС 18727200</v>
          </cell>
        </row>
        <row r="45">
          <cell r="A45" t="str">
            <v>АС 18717200</v>
          </cell>
          <cell r="B45" t="str">
            <v>Защитное покрытие Ecoteck Event (металлик)</v>
          </cell>
          <cell r="C45" t="str">
            <v>АС 18717200</v>
          </cell>
        </row>
        <row r="46">
          <cell r="A46" t="str">
            <v>АС 18745000</v>
          </cell>
          <cell r="B46" t="str">
            <v>Защитное покрытие Ecoteck Event (шоколадный)</v>
          </cell>
          <cell r="C46" t="str">
            <v>АС 18745000</v>
          </cell>
        </row>
        <row r="48">
          <cell r="A48" t="str">
            <v>ДИ 05005000</v>
          </cell>
          <cell r="B48" t="str">
            <v>Корзина дождеприемника с ручкой (черный)</v>
          </cell>
          <cell r="C48" t="str">
            <v>ДИ 05005000</v>
          </cell>
        </row>
        <row r="50">
          <cell r="A50" t="str">
            <v>ДИ 03605000</v>
          </cell>
          <cell r="B50" t="str">
            <v>Корзина к дождеприемнику 300х300 (черный)</v>
          </cell>
          <cell r="C50" t="str">
            <v>ДИ 03605000</v>
          </cell>
        </row>
        <row r="52">
          <cell r="A52" t="str">
            <v>ДИ 04205000</v>
          </cell>
          <cell r="B52" t="str">
            <v>Корзина к пескоуловителю (черный)</v>
          </cell>
          <cell r="C52" t="str">
            <v>ДИ 04205000</v>
          </cell>
        </row>
        <row r="54">
          <cell r="A54" t="str">
            <v>ДИ 05105000</v>
          </cell>
          <cell r="B54" t="str">
            <v>Корзина пескоуловителя с ручкой (черный)</v>
          </cell>
          <cell r="C54" t="str">
            <v>ДИ 05105000</v>
          </cell>
        </row>
        <row r="56">
          <cell r="A56" t="str">
            <v>ДИ 10005000</v>
          </cell>
          <cell r="B56" t="str">
            <v>Корпус колодца (черный)</v>
          </cell>
          <cell r="C56" t="str">
            <v>ДИ 10005000</v>
          </cell>
        </row>
        <row r="58">
          <cell r="A58" t="str">
            <v>ДПКР100РШ</v>
          </cell>
          <cell r="B58" t="str">
            <v>Крепеж 100 решетки</v>
          </cell>
          <cell r="C58" t="str">
            <v>ДПКР100РШ</v>
          </cell>
        </row>
        <row r="59">
          <cell r="A59" t="str">
            <v>ДПКР250РШ</v>
          </cell>
          <cell r="B59" t="str">
            <v>Крепеж 200 решетки С250</v>
          </cell>
          <cell r="C59" t="str">
            <v>ДПКР250РШ</v>
          </cell>
        </row>
        <row r="60">
          <cell r="A60" t="str">
            <v>ДПКР200ШТ</v>
          </cell>
          <cell r="B60" t="str">
            <v>Крепеж решетки 200 штампованной</v>
          </cell>
          <cell r="C60" t="str">
            <v>ДПКР200ШТ</v>
          </cell>
        </row>
        <row r="62">
          <cell r="A62" t="str">
            <v>ДИ 01105000</v>
          </cell>
          <cell r="B62" t="str">
            <v>Крепеж-валик к лоткам пластиковым Стандарт 100 (черный)</v>
          </cell>
          <cell r="C62" t="str">
            <v>ДИ 01105000</v>
          </cell>
        </row>
        <row r="63">
          <cell r="A63" t="str">
            <v>ДИ 10505000</v>
          </cell>
          <cell r="B63" t="str">
            <v>Крышка колодца (черный)</v>
          </cell>
          <cell r="C63" t="str">
            <v>ДИ 10505000</v>
          </cell>
        </row>
        <row r="65">
          <cell r="A65" t="str">
            <v>ДИ 09905000</v>
          </cell>
          <cell r="B65" t="str">
            <v>Крышка лотка ЖД (черный)</v>
          </cell>
          <cell r="C65" t="str">
            <v>ДИ 09905000</v>
          </cell>
        </row>
        <row r="67">
          <cell r="A67" t="str">
            <v>ДИ 05305000</v>
          </cell>
          <cell r="B67" t="str">
            <v>Лоток 100.125 h129 пластиковый</v>
          </cell>
          <cell r="C67" t="str">
            <v>ДИ 05305000</v>
          </cell>
        </row>
        <row r="68">
          <cell r="A68" t="str">
            <v>ДИ 05405000</v>
          </cell>
          <cell r="B68" t="str">
            <v>Лоток 100.125 h145 пластиковый</v>
          </cell>
          <cell r="C68" t="str">
            <v>ДИ 05405000</v>
          </cell>
        </row>
        <row r="70">
          <cell r="A70" t="str">
            <v>ДИ 04005000</v>
          </cell>
          <cell r="B70" t="str">
            <v>Лоток 100.175 h179 пластиковый (черный)</v>
          </cell>
          <cell r="C70" t="str">
            <v>ДИ 04005000</v>
          </cell>
        </row>
        <row r="71">
          <cell r="A71" t="str">
            <v>ДИ 04105000</v>
          </cell>
          <cell r="B71" t="str">
            <v>Лоток 100.175 h195 пластиковый (черный)</v>
          </cell>
          <cell r="C71" t="str">
            <v>ДИ 04105000</v>
          </cell>
        </row>
        <row r="73">
          <cell r="A73" t="str">
            <v>ДИ 03805000</v>
          </cell>
          <cell r="B73" t="str">
            <v>Лоток 100.65 h69 пластиковый (черный)</v>
          </cell>
          <cell r="C73" t="str">
            <v>ДИ 03805000</v>
          </cell>
        </row>
        <row r="74">
          <cell r="A74" t="str">
            <v>ДИ 11905000</v>
          </cell>
          <cell r="B74" t="str">
            <v>Лоток 100.65 h69 пластиковый (черный)</v>
          </cell>
          <cell r="C74" t="str">
            <v>ДИ 11905000</v>
          </cell>
        </row>
        <row r="75">
          <cell r="A75" t="str">
            <v>ДИ 03905000</v>
          </cell>
          <cell r="B75" t="str">
            <v>Лоток 100.65 h85 пластиковый</v>
          </cell>
          <cell r="C75" t="str">
            <v>ДИ 03905000</v>
          </cell>
        </row>
        <row r="76">
          <cell r="A76" t="str">
            <v>ДИ 12005000</v>
          </cell>
          <cell r="B76" t="str">
            <v>Лоток 100.65 h85 пластиковый (черный)</v>
          </cell>
          <cell r="C76" t="str">
            <v>ДИ 12005000</v>
          </cell>
        </row>
        <row r="78">
          <cell r="A78" t="str">
            <v>ДИ 04905000</v>
          </cell>
          <cell r="B78" t="str">
            <v>Лоток 100.95 h115 пластиковый</v>
          </cell>
          <cell r="C78" t="str">
            <v>ДИ 04905000</v>
          </cell>
        </row>
        <row r="79">
          <cell r="A79" t="str">
            <v>ДИ 04805000</v>
          </cell>
          <cell r="B79" t="str">
            <v>Лоток 100.95 h99 пластиковый</v>
          </cell>
          <cell r="C79" t="str">
            <v>ДИ 04805000</v>
          </cell>
        </row>
        <row r="81">
          <cell r="A81" t="str">
            <v>ДИ 06005000</v>
          </cell>
          <cell r="B81" t="str">
            <v>Лоток 200.210 h210 пластиковый HEАVY 200 D400 в сборе</v>
          </cell>
          <cell r="C81" t="str">
            <v>ДИ 06005000</v>
          </cell>
        </row>
        <row r="82">
          <cell r="A82" t="str">
            <v>ДИ 06605000</v>
          </cell>
          <cell r="B82" t="str">
            <v>Лоток 200.210 h210 пластиковый HEАVY 200.01 Е600 в сборе</v>
          </cell>
          <cell r="C82" t="str">
            <v>ДИ 06605000</v>
          </cell>
        </row>
        <row r="83">
          <cell r="A83" t="str">
            <v>ДИ 02105000</v>
          </cell>
          <cell r="B83" t="str">
            <v>Лоток 200.210 h214 пластиковый (черный)</v>
          </cell>
          <cell r="C83" t="str">
            <v>ДИ 02105000</v>
          </cell>
        </row>
        <row r="84">
          <cell r="A84" t="str">
            <v>ДИ 09105000</v>
          </cell>
          <cell r="B84" t="str">
            <v>Лоток 200.210 h214 с решеткой чугунной щелевой С250</v>
          </cell>
          <cell r="C84" t="str">
            <v>ДИ 09105000</v>
          </cell>
        </row>
        <row r="85">
          <cell r="A85" t="str">
            <v>ДИ 02205000</v>
          </cell>
          <cell r="B85" t="str">
            <v>Лоток 200.210 h230 пластиковый</v>
          </cell>
          <cell r="C85" t="str">
            <v>ДИ 02205000</v>
          </cell>
        </row>
        <row r="87">
          <cell r="A87" t="str">
            <v>ДИ 12205000</v>
          </cell>
          <cell r="B87" t="str">
            <v>Лоток Ecoteck MEDIUM 100.125 h145 с решеткой пластиковой, кл.В125</v>
          </cell>
          <cell r="C87" t="str">
            <v>ДИ 12205000</v>
          </cell>
        </row>
        <row r="88">
          <cell r="A88" t="str">
            <v>ДИ 12217000</v>
          </cell>
          <cell r="B88" t="str">
            <v>Лоток Ecoteck MEDIUM 100.125 h145 с решеткой пластиковой, кл.В125</v>
          </cell>
          <cell r="C88" t="str">
            <v>ДИ 12217000</v>
          </cell>
        </row>
        <row r="90">
          <cell r="A90" t="str">
            <v>ДИ 11405000</v>
          </cell>
          <cell r="B90" t="str">
            <v>Лоток Ecoteck MEDIUM 100.65 h85 с решеткой пластиковой, кл.В125</v>
          </cell>
          <cell r="C90" t="str">
            <v>ДИ 11405000</v>
          </cell>
        </row>
        <row r="91">
          <cell r="A91" t="str">
            <v>ДИ 11417000</v>
          </cell>
          <cell r="B91" t="str">
            <v>Лоток Ecoteck MEDIUM 100.65 h85 с решеткой пластиковой, кл.В125</v>
          </cell>
          <cell r="C91" t="str">
            <v>ДИ 11417000</v>
          </cell>
        </row>
        <row r="92">
          <cell r="A92" t="str">
            <v>ДИ 12805000</v>
          </cell>
          <cell r="B92" t="str">
            <v>Лоток Ecoteck MEDIUM 100.65 h85 с решеткой пластиковой, кл.В125</v>
          </cell>
          <cell r="C92" t="str">
            <v>ДИ 12805000</v>
          </cell>
        </row>
        <row r="93">
          <cell r="A93" t="str">
            <v>ДИ 12817000</v>
          </cell>
          <cell r="B93" t="str">
            <v>Лоток Ecoteck MEDIUM 100.65 h85 с решеткой пластиковой, кл.В125</v>
          </cell>
          <cell r="C93" t="str">
            <v>ДИ 12817000</v>
          </cell>
        </row>
        <row r="95">
          <cell r="A95" t="str">
            <v>ДИ 12105000</v>
          </cell>
          <cell r="B95" t="str">
            <v>Лоток Ecoteck MEDIUM 100.95 h115 с решеткой пластиковой, кл.В125</v>
          </cell>
          <cell r="C95" t="str">
            <v>ДИ 12105000</v>
          </cell>
        </row>
        <row r="96">
          <cell r="A96" t="str">
            <v>ДИ 12117000</v>
          </cell>
          <cell r="B96" t="str">
            <v>Лоток Ecoteck MEDIUM 100.95 h115 с решеткой пластиковой, кл.В125</v>
          </cell>
          <cell r="C96" t="str">
            <v>ДИ 12117000</v>
          </cell>
        </row>
        <row r="98">
          <cell r="A98" t="str">
            <v>ДИ 11205000</v>
          </cell>
          <cell r="B98" t="str">
            <v>Лоток Ecoteck STANDART 100.125 h129 с решеткой пластиковой, кл.А15</v>
          </cell>
          <cell r="C98" t="str">
            <v>ДИ 11205000</v>
          </cell>
        </row>
        <row r="99">
          <cell r="A99" t="str">
            <v>ДИ 11217000</v>
          </cell>
          <cell r="B99" t="str">
            <v>Лоток Ecoteck STANDART 100.125 h129 с решеткой пластиковой, кл.А15</v>
          </cell>
          <cell r="C99" t="str">
            <v>ДИ 11217000</v>
          </cell>
        </row>
        <row r="100">
          <cell r="A100" t="str">
            <v>ДИ 11105000</v>
          </cell>
          <cell r="B100" t="str">
            <v>Лоток Ecoteck STANDART 100.125 h129 с решеткой стальной, кл.А15</v>
          </cell>
          <cell r="C100" t="str">
            <v>ДИ 11105000</v>
          </cell>
        </row>
        <row r="101">
          <cell r="A101" t="str">
            <v>ДИ 11305000</v>
          </cell>
          <cell r="B101" t="str">
            <v>Лоток Ecoteck STANDART 100.125 h129 с решеткой чугунной, кл.С250</v>
          </cell>
          <cell r="C101" t="str">
            <v>ДИ 11305000</v>
          </cell>
        </row>
        <row r="103">
          <cell r="A103" t="str">
            <v>ДИ 10905000</v>
          </cell>
          <cell r="B103" t="str">
            <v>Лоток Ecoteck STANDART 100.95 h99 с решеткой пластиковой, кл.А15</v>
          </cell>
          <cell r="C103" t="str">
            <v>ДИ 10905000</v>
          </cell>
        </row>
        <row r="104">
          <cell r="A104" t="str">
            <v>ДИ 10917000</v>
          </cell>
          <cell r="B104" t="str">
            <v>Лоток Ecoteck STANDART 100.95 h99 с решеткой пластиковой, кл.А15</v>
          </cell>
          <cell r="C104" t="str">
            <v>ДИ 10917000</v>
          </cell>
        </row>
        <row r="105">
          <cell r="A105" t="str">
            <v>ДИ 11005000</v>
          </cell>
          <cell r="B105" t="str">
            <v>Лоток Ecoteck STANDART 100.95 h99 с решеткой стальной, кл.А15</v>
          </cell>
          <cell r="C105" t="str">
            <v>ДИ 11005000</v>
          </cell>
        </row>
        <row r="107">
          <cell r="A107" t="str">
            <v>ДИ 12705000</v>
          </cell>
          <cell r="B107" t="str">
            <v>Лоток Ecoteck STANDART light 100.65 h69 с решеткой 100 чугунной, кл.С250</v>
          </cell>
          <cell r="C107" t="str">
            <v>ДИ 12705000</v>
          </cell>
        </row>
        <row r="108">
          <cell r="A108" t="str">
            <v>ДИ 12505000</v>
          </cell>
          <cell r="B108" t="str">
            <v>Лоток Ecoteck STANDART light 100.65 h69 с решеткой пластиковой, кл.А15</v>
          </cell>
          <cell r="C108" t="str">
            <v>ДИ 12505000</v>
          </cell>
        </row>
        <row r="109">
          <cell r="A109" t="str">
            <v>ДИ 12517000</v>
          </cell>
          <cell r="B109" t="str">
            <v>Лоток Ecoteck STANDART light 100.65 h69 с решеткой пластиковой, кл.А15</v>
          </cell>
          <cell r="C109" t="str">
            <v>ДИ 12517000</v>
          </cell>
        </row>
        <row r="110">
          <cell r="A110" t="str">
            <v>ДИ 12533000</v>
          </cell>
          <cell r="B110" t="str">
            <v>Лоток Ecoteck STANDART light 100.65 h69 с решеткой пластиковой, кл.А15</v>
          </cell>
          <cell r="C110" t="str">
            <v>ДИ 12533000</v>
          </cell>
        </row>
        <row r="111">
          <cell r="A111" t="str">
            <v>ДИ 12567000</v>
          </cell>
          <cell r="B111" t="str">
            <v>Лоток Ecoteck STANDART light 100.65 h69 с решеткой пластиковой, кл.А15</v>
          </cell>
          <cell r="C111" t="str">
            <v>ДИ 12567000</v>
          </cell>
        </row>
        <row r="112">
          <cell r="A112" t="str">
            <v>ДИ 12605000</v>
          </cell>
          <cell r="B112" t="str">
            <v>Лоток Ecoteck STANDART light 100.65 h69 с решеткой сварной оцинкованной, кл.В125</v>
          </cell>
          <cell r="C112" t="str">
            <v>ДИ 12605000</v>
          </cell>
        </row>
        <row r="113">
          <cell r="A113" t="str">
            <v>ДИ 12405000</v>
          </cell>
          <cell r="B113" t="str">
            <v>Лоток Ecoteck STANDART light 100.65 h69 с решеткой стальной, кл.А15</v>
          </cell>
          <cell r="C113" t="str">
            <v>ДИ 12405000</v>
          </cell>
        </row>
        <row r="115">
          <cell r="A115" t="str">
            <v>ДИ 10605000</v>
          </cell>
          <cell r="B115" t="str">
            <v>Лоток кабельной канализации (черный)</v>
          </cell>
          <cell r="C115" t="str">
            <v>ДИ 10605000</v>
          </cell>
        </row>
        <row r="117">
          <cell r="A117" t="str">
            <v>ДИ 00605000</v>
          </cell>
          <cell r="B117" t="str">
            <v>Люк 315 (черный)</v>
          </cell>
          <cell r="C117" t="str">
            <v>ДИ 00605000</v>
          </cell>
        </row>
        <row r="119">
          <cell r="A119" t="str">
            <v>АС 16905300</v>
          </cell>
          <cell r="B119" t="str">
            <v>Модуль боковой (черный)</v>
          </cell>
          <cell r="C119" t="str">
            <v>АС 16905300</v>
          </cell>
        </row>
        <row r="121">
          <cell r="A121" t="str">
            <v>АС 19005300</v>
          </cell>
          <cell r="B121" t="str">
            <v>Модуль боковой 2 (черный)</v>
          </cell>
          <cell r="C121" t="str">
            <v>АС 19005300</v>
          </cell>
        </row>
        <row r="123">
          <cell r="A123" t="str">
            <v>ДИ 01805000</v>
          </cell>
          <cell r="B123" t="str">
            <v>Надстройка к дождеприемнику 300х300 (черный)</v>
          </cell>
          <cell r="C123" t="str">
            <v>ДИ 01805000</v>
          </cell>
        </row>
        <row r="125">
          <cell r="A125" t="str">
            <v>АС 16813300</v>
          </cell>
          <cell r="B125" t="str">
            <v>Нап-ое спорт-е модул-е покр-е реш-той ст-ры в виде плит Экотек спорт (зеленый)</v>
          </cell>
          <cell r="C125" t="str">
            <v>АС 16813300</v>
          </cell>
        </row>
        <row r="126">
          <cell r="A126" t="str">
            <v>АС 16813301</v>
          </cell>
          <cell r="B126" t="str">
            <v>Нап-ое спорт-е модул-е покр-е реш-той ст-ры в виде плит Экотек спорт (зеленый)</v>
          </cell>
          <cell r="C126" t="str">
            <v>АС 16813301</v>
          </cell>
        </row>
        <row r="127">
          <cell r="A127" t="str">
            <v>АС 16868000</v>
          </cell>
          <cell r="B127" t="str">
            <v>Нап-ое спорт-е модул-е покр-е реш-той ст-ры в виде плит Экотек спорт(желтый)</v>
          </cell>
          <cell r="C127" t="str">
            <v>АС 16868000</v>
          </cell>
        </row>
        <row r="128">
          <cell r="A128" t="str">
            <v>АС 16868001</v>
          </cell>
          <cell r="B128" t="str">
            <v>Нап-ое спорт-е модул-е покр-е реш-той ст-ры в виде плит Экотек спорт(желтый)</v>
          </cell>
          <cell r="C128" t="str">
            <v>АС 16868001</v>
          </cell>
        </row>
        <row r="129">
          <cell r="A129" t="str">
            <v>АС 16816400</v>
          </cell>
          <cell r="B129" t="str">
            <v>Нап-ое спорт-е модул-е покр-е реш-той ст-ры в виде плит Экотек спорт(коричневый)</v>
          </cell>
          <cell r="C129" t="str">
            <v>АС 16816400</v>
          </cell>
        </row>
        <row r="130">
          <cell r="A130" t="str">
            <v>АС 16816401</v>
          </cell>
          <cell r="B130" t="str">
            <v>Нап-ое спорт-е модул-е покр-е реш-той ст-ры в виде плит Экотек спорт(коричневый)</v>
          </cell>
          <cell r="C130" t="str">
            <v>АС 16816401</v>
          </cell>
        </row>
        <row r="131">
          <cell r="A131" t="str">
            <v>АС 16827100</v>
          </cell>
          <cell r="B131" t="str">
            <v>Нап-ое спорт-е модул-е покр-е реш-той ст-ры в виде плит Экотек спорт(красный)</v>
          </cell>
          <cell r="C131" t="str">
            <v>АС 16827100</v>
          </cell>
        </row>
        <row r="132">
          <cell r="A132" t="str">
            <v>АС 16827101</v>
          </cell>
          <cell r="B132" t="str">
            <v>Нап-ое спорт-е модул-е покр-е реш-той ст-ры в виде плит Экотек спорт(красный)</v>
          </cell>
          <cell r="C132" t="str">
            <v>АС 16827101</v>
          </cell>
        </row>
        <row r="133">
          <cell r="A133" t="str">
            <v>АС 16829200</v>
          </cell>
          <cell r="B133" t="str">
            <v>Нап-ое спорт-е модул-е покр-е реш-той ст-ры в виде плит Экотек спорт(синий)</v>
          </cell>
          <cell r="C133" t="str">
            <v>АС 16829200</v>
          </cell>
        </row>
        <row r="134">
          <cell r="A134" t="str">
            <v>АС 16829201</v>
          </cell>
          <cell r="B134" t="str">
            <v>Нап-ое спорт-е модул-е покр-е реш-той ст-ры в виде плит Экотек спорт(синий)</v>
          </cell>
          <cell r="C134" t="str">
            <v>АС 16829201</v>
          </cell>
        </row>
        <row r="136">
          <cell r="A136" t="str">
            <v>АС 48261000</v>
          </cell>
          <cell r="B136" t="str">
            <v>Напольное покрытие для влажных помещений (васильковый)</v>
          </cell>
          <cell r="C136" t="str">
            <v>АС 48261000</v>
          </cell>
        </row>
        <row r="137">
          <cell r="A137" t="str">
            <v>АС 48265000</v>
          </cell>
          <cell r="B137" t="str">
            <v>Напольное покрытие для влажных помещений (дымчато-серый)</v>
          </cell>
          <cell r="C137" t="str">
            <v>АС 48265000</v>
          </cell>
        </row>
        <row r="138">
          <cell r="A138" t="str">
            <v>АС 48200000</v>
          </cell>
          <cell r="B138" t="str">
            <v>Напольное покрытие для влажных помещений (прозрачный)</v>
          </cell>
          <cell r="C138" t="str">
            <v>АС 48200000</v>
          </cell>
        </row>
        <row r="139">
          <cell r="A139" t="str">
            <v>АС 48208000</v>
          </cell>
          <cell r="B139" t="str">
            <v>Напольное покрытие для влажных помещений (светло-голубой)</v>
          </cell>
          <cell r="C139" t="str">
            <v>АС 48208000</v>
          </cell>
        </row>
        <row r="140">
          <cell r="A140" t="str">
            <v>АС 48201000</v>
          </cell>
          <cell r="B140" t="str">
            <v>Напольное покрытие для влажных помещений (снежно-белый)</v>
          </cell>
          <cell r="C140" t="str">
            <v>АС 48201000</v>
          </cell>
        </row>
        <row r="142">
          <cell r="A142" t="str">
            <v>ДИ 03505000</v>
          </cell>
          <cell r="B142" t="str">
            <v>Перегородка-сифон к дождеприемнику 300х300 (черный)</v>
          </cell>
          <cell r="C142" t="str">
            <v>ДИ 03505000</v>
          </cell>
        </row>
        <row r="144">
          <cell r="A144" t="str">
            <v>ДИ 04505000</v>
          </cell>
          <cell r="B144" t="str">
            <v>Пескоуловитель 100 h419 пластиковый (черный)</v>
          </cell>
          <cell r="C144" t="str">
            <v>ДИ 04505000</v>
          </cell>
        </row>
        <row r="146">
          <cell r="A146" t="str">
            <v>ДИ 05605000</v>
          </cell>
          <cell r="B146" t="str">
            <v>Пескоуловитель 100 h419 пластиковый в сборе</v>
          </cell>
          <cell r="C146" t="str">
            <v>ДИ 05605000</v>
          </cell>
        </row>
        <row r="148">
          <cell r="A148" t="str">
            <v>ДИ 11605000</v>
          </cell>
          <cell r="B148" t="str">
            <v>Пескоуловитель 100 h419 пластиковый в сборе с решеткой 100 пластиковая Волна</v>
          </cell>
          <cell r="C148" t="str">
            <v>ДИ 11605000</v>
          </cell>
        </row>
        <row r="149">
          <cell r="A149" t="str">
            <v>ДИ 11617000</v>
          </cell>
          <cell r="B149" t="str">
            <v>Пескоуловитель 100 h419 пластиковый в сборе с решеткой 100 пластиковая Волна</v>
          </cell>
          <cell r="C149" t="str">
            <v>ДИ 11617000</v>
          </cell>
        </row>
        <row r="150">
          <cell r="A150" t="str">
            <v>ДИ 11505000</v>
          </cell>
          <cell r="B150" t="str">
            <v>Пескоуловитель 100 h419 пластиковый в сборе с решеткой 100 чугунной щелевой С250</v>
          </cell>
          <cell r="C150" t="str">
            <v>ДИ 11505000</v>
          </cell>
        </row>
        <row r="152">
          <cell r="A152" t="str">
            <v>ДИ 04605000</v>
          </cell>
          <cell r="B152" t="str">
            <v>Пескоуловитель 100 h435 пластиковый (черный)</v>
          </cell>
          <cell r="C152" t="str">
            <v>ДИ 04605000</v>
          </cell>
        </row>
        <row r="154">
          <cell r="A154" t="str">
            <v>ДИ 05705000</v>
          </cell>
          <cell r="B154" t="str">
            <v>Пескоуловитель 100 h435 пластиковый в сборе (черный)</v>
          </cell>
          <cell r="C154" t="str">
            <v>ДИ 05705000</v>
          </cell>
        </row>
        <row r="155">
          <cell r="A155" t="str">
            <v>ДИ 12305000</v>
          </cell>
          <cell r="B155" t="str">
            <v>Пескоуловитель 100 h435 пластиковый в сборе с решеткой 100 MEDIUM В-125</v>
          </cell>
          <cell r="C155" t="str">
            <v>ДИ 12305000</v>
          </cell>
        </row>
        <row r="156">
          <cell r="A156" t="str">
            <v>ДИ 12317000</v>
          </cell>
          <cell r="B156" t="str">
            <v>Пескоуловитель 100 h435 пластиковый в сборе с решеткой 100 MEDIUM В-125</v>
          </cell>
          <cell r="C156" t="str">
            <v>ДИ 12317000</v>
          </cell>
        </row>
        <row r="157">
          <cell r="A157" t="str">
            <v>ДИ 08605000</v>
          </cell>
          <cell r="B157" t="str">
            <v>Пескоуловитель 200 с решеткой стальной штампованной А15</v>
          </cell>
          <cell r="C157" t="str">
            <v>ДИ 08605000</v>
          </cell>
        </row>
        <row r="158">
          <cell r="A158" t="str">
            <v>ДИ 08805000</v>
          </cell>
          <cell r="B158" t="str">
            <v>Пескоуловитель 200 с решеткой чугунной щелевой Е600</v>
          </cell>
          <cell r="C158" t="str">
            <v>ДИ 08805000</v>
          </cell>
        </row>
        <row r="159">
          <cell r="A159" t="str">
            <v>ДИ 08705000</v>
          </cell>
          <cell r="B159" t="str">
            <v>Пескоуловитель 200 с решеткой чугунной щелевой С250</v>
          </cell>
          <cell r="C159" t="str">
            <v>ДИ 08705000</v>
          </cell>
        </row>
        <row r="161">
          <cell r="A161" t="str">
            <v>2П290031</v>
          </cell>
          <cell r="B161" t="str">
            <v>Пластиковый держатель 91092Т</v>
          </cell>
          <cell r="C161" t="str">
            <v>2П290031</v>
          </cell>
        </row>
        <row r="162">
          <cell r="A162" t="str">
            <v>2П290036</v>
          </cell>
          <cell r="B162" t="str">
            <v>Пластиковый держатель 91156Т</v>
          </cell>
          <cell r="C162" t="str">
            <v>2П290036</v>
          </cell>
        </row>
        <row r="164">
          <cell r="A164" t="str">
            <v>2П990296</v>
          </cell>
          <cell r="B164" t="str">
            <v>Пластиковый держатель С89</v>
          </cell>
          <cell r="C164" t="str">
            <v>2П990296</v>
          </cell>
        </row>
        <row r="166">
          <cell r="A166" t="str">
            <v>АС 19117300</v>
          </cell>
          <cell r="B166" t="str">
            <v>Покрытие теплоизолирующее Ecoteсk HEAT Ice (серый)</v>
          </cell>
          <cell r="C166" t="str">
            <v>АС 19117300</v>
          </cell>
        </row>
        <row r="168">
          <cell r="A168" t="str">
            <v>АС 01113000</v>
          </cell>
          <cell r="B168" t="str">
            <v>Покрытие Экотек Айс ковер (зеленый)</v>
          </cell>
          <cell r="C168" t="str">
            <v>АС 01113000</v>
          </cell>
        </row>
        <row r="169">
          <cell r="A169" t="str">
            <v>АС 01117200</v>
          </cell>
          <cell r="B169" t="str">
            <v>Покрытие Экотек Айс ковер (металлик)</v>
          </cell>
          <cell r="C169" t="str">
            <v>АС 01117200</v>
          </cell>
        </row>
        <row r="170">
          <cell r="A170" t="str">
            <v>АС 01117000</v>
          </cell>
          <cell r="B170" t="str">
            <v>Покрытие Экотек Айс ковер (серый)</v>
          </cell>
          <cell r="C170" t="str">
            <v>АС 01117000</v>
          </cell>
        </row>
        <row r="171">
          <cell r="A171" t="str">
            <v>АС 01105000</v>
          </cell>
          <cell r="B171" t="str">
            <v>Покрытие Экотек Айс ковер (черный)</v>
          </cell>
          <cell r="C171" t="str">
            <v>АС 01105000</v>
          </cell>
        </row>
        <row r="173">
          <cell r="A173" t="str">
            <v>АС 15717000</v>
          </cell>
          <cell r="B173" t="str">
            <v>Покрытие Экотек Арена (металлик)</v>
          </cell>
          <cell r="C173" t="str">
            <v>АС 15717000</v>
          </cell>
        </row>
        <row r="174">
          <cell r="A174" t="str">
            <v>АС 15700000</v>
          </cell>
          <cell r="B174" t="str">
            <v>Покрытие Экотек Арена (прозрачный)</v>
          </cell>
          <cell r="C174" t="str">
            <v>АС 15700000</v>
          </cell>
        </row>
        <row r="175">
          <cell r="A175" t="str">
            <v>АС 15705000</v>
          </cell>
          <cell r="B175" t="str">
            <v>Покрытие Экотек Арена (черный)</v>
          </cell>
          <cell r="C175" t="str">
            <v>АС 15705000</v>
          </cell>
        </row>
        <row r="176">
          <cell r="A176" t="str">
            <v>АС 15705200</v>
          </cell>
          <cell r="B176" t="str">
            <v>Покрытие Экотек Арена (черный)</v>
          </cell>
          <cell r="C176" t="str">
            <v>АС 15705200</v>
          </cell>
        </row>
        <row r="178">
          <cell r="A178" t="str">
            <v>ДИ 03005000</v>
          </cell>
          <cell r="B178" t="str">
            <v>Придверная решетка пластиковая (черный)</v>
          </cell>
          <cell r="C178" t="str">
            <v>ДИ 03005000</v>
          </cell>
        </row>
        <row r="179">
          <cell r="A179" t="str">
            <v>ДИ 02605000</v>
          </cell>
          <cell r="B179" t="str">
            <v>Придверный поддон 600х400 (черный)</v>
          </cell>
          <cell r="C179" t="str">
            <v>ДИ 02605000</v>
          </cell>
        </row>
        <row r="181">
          <cell r="A181" t="str">
            <v>ДИ 10405000</v>
          </cell>
          <cell r="B181" t="str">
            <v>Прокладка (черный)</v>
          </cell>
          <cell r="C181" t="str">
            <v>ДИ 10405000</v>
          </cell>
        </row>
        <row r="182">
          <cell r="A182" t="str">
            <v>ДИ 10305000</v>
          </cell>
          <cell r="B182" t="str">
            <v>Распорка (черный)</v>
          </cell>
          <cell r="C182" t="str">
            <v>ДИ 10305000</v>
          </cell>
        </row>
        <row r="184">
          <cell r="A184" t="str">
            <v>ДИ 02317000</v>
          </cell>
          <cell r="B184" t="str">
            <v>Решетка 100 MEDIUM В-125 (металлик)</v>
          </cell>
          <cell r="C184" t="str">
            <v>ДИ 02317000</v>
          </cell>
        </row>
        <row r="185">
          <cell r="A185" t="str">
            <v>ДИ 02305000</v>
          </cell>
          <cell r="B185" t="str">
            <v>Решетка 100 MEDIUM В-125 (черный)</v>
          </cell>
          <cell r="C185" t="str">
            <v>ДИ 02305000</v>
          </cell>
        </row>
        <row r="187">
          <cell r="A187" t="str">
            <v>ДИ 01967000</v>
          </cell>
          <cell r="B187" t="str">
            <v>Решетка 100 пластиковая Волна (зеленый папоротник)</v>
          </cell>
          <cell r="C187" t="str">
            <v>ДИ 01967000</v>
          </cell>
        </row>
        <row r="188">
          <cell r="A188" t="str">
            <v>ДИ 01917000</v>
          </cell>
          <cell r="B188" t="str">
            <v>Решетка 100 пластиковая Волна (металлик)</v>
          </cell>
          <cell r="C188" t="str">
            <v>ДИ 01917000</v>
          </cell>
        </row>
        <row r="189">
          <cell r="A189" t="str">
            <v>ДИ 01933000</v>
          </cell>
          <cell r="B189" t="str">
            <v>Решетка 100 пластиковая Волна (слоновая кость)</v>
          </cell>
          <cell r="C189" t="str">
            <v>ДИ 01933000</v>
          </cell>
        </row>
        <row r="190">
          <cell r="A190" t="str">
            <v>ДИ 01901000</v>
          </cell>
          <cell r="B190" t="str">
            <v>Решетка 100 пластиковая Волна (снежно-белый)</v>
          </cell>
          <cell r="C190" t="str">
            <v>ДИ 01901000</v>
          </cell>
        </row>
        <row r="191">
          <cell r="A191" t="str">
            <v>ДИ 01905000</v>
          </cell>
          <cell r="B191" t="str">
            <v>Решетка 100 пластиковая Волна (черный)</v>
          </cell>
          <cell r="C191" t="str">
            <v>ДИ 01905000</v>
          </cell>
        </row>
        <row r="193">
          <cell r="A193" t="str">
            <v>2А995918</v>
          </cell>
          <cell r="B193" t="str">
            <v>Решетка 100 стальная штампованная (без отверстий)</v>
          </cell>
          <cell r="C193" t="str">
            <v>2А995918</v>
          </cell>
        </row>
        <row r="194">
          <cell r="A194" t="str">
            <v>2А995919</v>
          </cell>
          <cell r="B194" t="str">
            <v>Решетка 100 стальная штампованная (с отверстиями)</v>
          </cell>
          <cell r="C194" t="str">
            <v>2А995919</v>
          </cell>
        </row>
        <row r="196">
          <cell r="A196" t="str">
            <v>ДИ 06500000</v>
          </cell>
          <cell r="B196" t="str">
            <v>Решетка 100 чугунная в сборе</v>
          </cell>
          <cell r="C196" t="str">
            <v>ДИ 06500000</v>
          </cell>
        </row>
        <row r="198">
          <cell r="A198" t="str">
            <v>2А995924</v>
          </cell>
          <cell r="B198" t="str">
            <v>Решетка 200 стальная штампованная</v>
          </cell>
          <cell r="C198" t="str">
            <v>2А995924</v>
          </cell>
        </row>
        <row r="199">
          <cell r="A199" t="str">
            <v>2А995926</v>
          </cell>
          <cell r="B199" t="str">
            <v>Решетка 200 чугунная щелевая</v>
          </cell>
          <cell r="C199" t="str">
            <v>2А995926</v>
          </cell>
        </row>
        <row r="200">
          <cell r="A200" t="str">
            <v>2А995939</v>
          </cell>
          <cell r="B200" t="str">
            <v>Решетка 200 чугунная щелевая класс нагрузки Е-600 ГЯАВ 551</v>
          </cell>
          <cell r="C200" t="str">
            <v>2А995939</v>
          </cell>
        </row>
        <row r="202">
          <cell r="A202" t="str">
            <v>2А995929</v>
          </cell>
          <cell r="B202" t="str">
            <v>Решетка DN200 С250</v>
          </cell>
          <cell r="C202" t="str">
            <v>2А995929</v>
          </cell>
        </row>
        <row r="204">
          <cell r="A204" t="str">
            <v>2А995930</v>
          </cell>
          <cell r="B204" t="str">
            <v>Решетка DN200 С250 (Я)</v>
          </cell>
          <cell r="C204" t="str">
            <v>2А995930</v>
          </cell>
        </row>
        <row r="206">
          <cell r="A206" t="str">
            <v>2А998857</v>
          </cell>
          <cell r="B206" t="str">
            <v>Решетка дождеприемника 300х300 Снежинка С250</v>
          </cell>
          <cell r="C206" t="str">
            <v>2А998857</v>
          </cell>
        </row>
        <row r="208">
          <cell r="A208" t="str">
            <v>ДИ 02467000</v>
          </cell>
          <cell r="B208" t="str">
            <v>Решетка пластиковая декоративная к дождеприемнику (зеленый папоротник)</v>
          </cell>
          <cell r="C208" t="str">
            <v>ДИ 02467000</v>
          </cell>
        </row>
        <row r="209">
          <cell r="A209" t="str">
            <v>ДИ 02417000</v>
          </cell>
          <cell r="B209" t="str">
            <v>Решетка пластиковая декоративная к дождеприемнику (металлик)</v>
          </cell>
          <cell r="C209" t="str">
            <v>ДИ 02417000</v>
          </cell>
        </row>
        <row r="210">
          <cell r="A210" t="str">
            <v>ДИ 02433000</v>
          </cell>
          <cell r="B210" t="str">
            <v>Решетка пластиковая декоративная к дождеприемнику (слоновая кость)</v>
          </cell>
          <cell r="C210" t="str">
            <v>ДИ 02433000</v>
          </cell>
        </row>
        <row r="211">
          <cell r="A211" t="str">
            <v>ДИ 02405000</v>
          </cell>
          <cell r="B211" t="str">
            <v>Решетка пластиковая декоративная к дождеприемнику (черный)</v>
          </cell>
          <cell r="C211" t="str">
            <v>ДИ 02405000</v>
          </cell>
        </row>
        <row r="212">
          <cell r="A212" t="str">
            <v>ДИ 02517000</v>
          </cell>
          <cell r="B212" t="str">
            <v>Решетка пластиковая усиленная к дождеприемнику (металлик)</v>
          </cell>
          <cell r="C212" t="str">
            <v>ДИ 02517000</v>
          </cell>
        </row>
        <row r="213">
          <cell r="A213" t="str">
            <v>ДИ 02505000</v>
          </cell>
          <cell r="B213" t="str">
            <v>Решетка пластиковая усиленная к дождеприемнику (черный)</v>
          </cell>
          <cell r="C213" t="str">
            <v>ДИ 02505000</v>
          </cell>
        </row>
        <row r="215">
          <cell r="A215" t="str">
            <v>2А995948</v>
          </cell>
          <cell r="B215" t="str">
            <v>Решетка сварная оцинкованная 100</v>
          </cell>
          <cell r="C215" t="str">
            <v>2А995948</v>
          </cell>
        </row>
        <row r="217">
          <cell r="A217" t="str">
            <v>П9РШ0001</v>
          </cell>
          <cell r="B217" t="str">
            <v>Решетка стальная 390х590 (ячейка 33х11)</v>
          </cell>
          <cell r="C217" t="str">
            <v>П9РШ0001</v>
          </cell>
        </row>
        <row r="219">
          <cell r="A219" t="str">
            <v>АС 09913100</v>
          </cell>
          <cell r="B219" t="str">
            <v>Решетка Экотек Грин (зеленый)</v>
          </cell>
          <cell r="C219" t="str">
            <v>АС 09913100</v>
          </cell>
        </row>
        <row r="220">
          <cell r="A220" t="str">
            <v>АС 09905100</v>
          </cell>
          <cell r="B220" t="str">
            <v>Решетка Экотек Грин (черный)</v>
          </cell>
          <cell r="C220" t="str">
            <v>АС 09905100</v>
          </cell>
        </row>
        <row r="222">
          <cell r="A222" t="str">
            <v>АС 09713400</v>
          </cell>
          <cell r="B222" t="str">
            <v>Решетка Экотек Манеж (зеленый)</v>
          </cell>
          <cell r="C222" t="str">
            <v>АС 09713400</v>
          </cell>
        </row>
        <row r="223">
          <cell r="A223" t="str">
            <v>АС 09705400</v>
          </cell>
          <cell r="B223" t="str">
            <v>Решетка Экотек Манеж (черный)</v>
          </cell>
          <cell r="C223" t="str">
            <v>АС 09705400</v>
          </cell>
        </row>
        <row r="225">
          <cell r="A225" t="str">
            <v>АС 09813100</v>
          </cell>
          <cell r="B225" t="str">
            <v>Решетка Экотек Паркинг (зеленый)</v>
          </cell>
          <cell r="C225" t="str">
            <v>АС 09813100</v>
          </cell>
        </row>
        <row r="226">
          <cell r="A226" t="str">
            <v>АС 09805000</v>
          </cell>
          <cell r="B226" t="str">
            <v>Решетка Экотек Паркинг (черный)</v>
          </cell>
          <cell r="C226" t="str">
            <v>АС 09805000</v>
          </cell>
        </row>
        <row r="227">
          <cell r="A227" t="str">
            <v>АС 09805200</v>
          </cell>
          <cell r="B227" t="str">
            <v>Решетка Экотек Паркинг (черный)</v>
          </cell>
          <cell r="C227" t="str">
            <v>АС 09805200</v>
          </cell>
        </row>
        <row r="229">
          <cell r="A229" t="str">
            <v>АС 01213200</v>
          </cell>
          <cell r="B229" t="str">
            <v>Решетка Экотек Паркинг-М (зеленый)</v>
          </cell>
          <cell r="C229" t="str">
            <v>АС 01213200</v>
          </cell>
        </row>
        <row r="230">
          <cell r="A230" t="str">
            <v>АС 01205100</v>
          </cell>
          <cell r="B230" t="str">
            <v>Решетка Экотек Паркинг-М (черный)</v>
          </cell>
          <cell r="C230" t="str">
            <v>АС 01205100</v>
          </cell>
        </row>
        <row r="232">
          <cell r="A232" t="str">
            <v>ДИ 03705000</v>
          </cell>
          <cell r="B232" t="str">
            <v>Ручка корзины дождеприемника (черный)</v>
          </cell>
          <cell r="C232" t="str">
            <v>ДИ 03705000</v>
          </cell>
        </row>
        <row r="234">
          <cell r="A234" t="str">
            <v>ДИ 04305000</v>
          </cell>
          <cell r="B234" t="str">
            <v>Ручка корзины пескоуловителя (черный)</v>
          </cell>
          <cell r="C234" t="str">
            <v>ДИ 04305000</v>
          </cell>
        </row>
        <row r="236">
          <cell r="A236" t="str">
            <v>АС 17005000</v>
          </cell>
          <cell r="B236" t="str">
            <v>Угловой модуль (черный)</v>
          </cell>
          <cell r="C236" t="str">
            <v>АС 17005000</v>
          </cell>
        </row>
        <row r="238">
          <cell r="A238" t="str">
            <v>АС 41013000</v>
          </cell>
          <cell r="B238" t="str">
            <v>Универсальное напольное пластиковое покрытие Ecoteck (зеленый)</v>
          </cell>
          <cell r="C238" t="str">
            <v>АС 41013000</v>
          </cell>
        </row>
        <row r="239">
          <cell r="A239" t="str">
            <v>АС 41016000</v>
          </cell>
          <cell r="B239" t="str">
            <v>Универсальное напольное пластиковое покрытие Ecoteck (коричневый)</v>
          </cell>
          <cell r="C239" t="str">
            <v>АС 41016000</v>
          </cell>
        </row>
        <row r="240">
          <cell r="A240" t="str">
            <v>АС 41029000</v>
          </cell>
          <cell r="B240" t="str">
            <v>Универсальное напольное пластиковое покрытие Ecoteck (синий)</v>
          </cell>
          <cell r="C240" t="str">
            <v>АС 41029000</v>
          </cell>
        </row>
        <row r="242">
          <cell r="A242" t="str">
            <v>АС 10600002</v>
          </cell>
          <cell r="B242" t="str">
            <v>Штифт якорный ПП (черный)</v>
          </cell>
          <cell r="C242" t="str">
            <v>АС 10600002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roytorg55.ru/" TargetMode="External"/><Relationship Id="rId1" Type="http://schemas.openxmlformats.org/officeDocument/2006/relationships/hyperlink" Target="mailto:torgomsk@yandex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5"/>
  <sheetViews>
    <sheetView tabSelected="1" topLeftCell="A103" workbookViewId="0">
      <selection activeCell="H109" sqref="H109"/>
    </sheetView>
  </sheetViews>
  <sheetFormatPr defaultRowHeight="15"/>
  <cols>
    <col min="1" max="1" width="33.28515625" customWidth="1"/>
    <col min="2" max="2" width="15.5703125" bestFit="1" customWidth="1"/>
    <col min="3" max="3" width="19.28515625" customWidth="1"/>
    <col min="4" max="4" width="23.42578125" customWidth="1"/>
    <col min="9" max="9" width="13.42578125" customWidth="1"/>
  </cols>
  <sheetData>
    <row r="1" spans="1:10" ht="120" customHeight="1">
      <c r="B1" s="85" t="s">
        <v>153</v>
      </c>
      <c r="C1" s="85"/>
      <c r="D1" s="85"/>
      <c r="E1" s="5"/>
      <c r="F1" s="86" t="s">
        <v>149</v>
      </c>
      <c r="G1" s="87"/>
      <c r="H1" s="87"/>
      <c r="I1" s="84" t="s">
        <v>154</v>
      </c>
      <c r="J1" s="84"/>
    </row>
    <row r="2" spans="1:10" ht="38.25">
      <c r="A2" s="6" t="s">
        <v>0</v>
      </c>
      <c r="B2" s="7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8" t="s">
        <v>8</v>
      </c>
    </row>
    <row r="3" spans="1:10" ht="21">
      <c r="A3" s="88" t="s">
        <v>9</v>
      </c>
      <c r="B3" s="89"/>
      <c r="C3" s="89"/>
      <c r="D3" s="89"/>
      <c r="E3" s="1"/>
      <c r="F3" s="1"/>
      <c r="G3" s="1"/>
      <c r="H3" s="1"/>
      <c r="I3" s="2"/>
    </row>
    <row r="4" spans="1:10">
      <c r="A4" s="90" t="s">
        <v>10</v>
      </c>
      <c r="B4" s="91"/>
      <c r="C4" s="91"/>
      <c r="D4" s="91"/>
      <c r="E4" s="3"/>
      <c r="F4" s="3"/>
      <c r="G4" s="3"/>
      <c r="H4" s="3"/>
      <c r="I4" s="4"/>
    </row>
    <row r="5" spans="1:10" ht="73.5" customHeight="1">
      <c r="A5" s="9"/>
      <c r="B5" s="10" t="s">
        <v>11</v>
      </c>
      <c r="C5" s="11" t="s">
        <v>12</v>
      </c>
      <c r="D5" s="12" t="str">
        <f>VLOOKUP(B5,[1]Лист1!A:C,2,FALSE)</f>
        <v>Лоток 100.65 h69 пластиковый (черный)</v>
      </c>
      <c r="E5" s="13">
        <v>1000</v>
      </c>
      <c r="F5" s="13">
        <v>153</v>
      </c>
      <c r="G5" s="13">
        <v>69</v>
      </c>
      <c r="H5" s="11">
        <v>1.6</v>
      </c>
      <c r="I5" s="14">
        <v>350</v>
      </c>
    </row>
    <row r="6" spans="1:10" ht="72" customHeight="1">
      <c r="A6" s="9"/>
      <c r="B6" s="10" t="s">
        <v>13</v>
      </c>
      <c r="C6" s="11" t="s">
        <v>12</v>
      </c>
      <c r="D6" s="12" t="str">
        <f>VLOOKUP(B6,[1]Лист1!A:C,2,FALSE)</f>
        <v>Лоток 100.95 h99 пластиковый</v>
      </c>
      <c r="E6" s="13">
        <v>1000</v>
      </c>
      <c r="F6" s="13">
        <v>153</v>
      </c>
      <c r="G6" s="13">
        <v>99</v>
      </c>
      <c r="H6" s="11">
        <v>1.7</v>
      </c>
      <c r="I6" s="14">
        <v>490</v>
      </c>
    </row>
    <row r="7" spans="1:10" ht="71.25" customHeight="1">
      <c r="A7" s="9"/>
      <c r="B7" s="10" t="s">
        <v>14</v>
      </c>
      <c r="C7" s="11" t="s">
        <v>12</v>
      </c>
      <c r="D7" s="12" t="str">
        <f>VLOOKUP(B7,[1]Лист1!A:C,2,FALSE)</f>
        <v>Лоток 100.125 h129 пластиковый</v>
      </c>
      <c r="E7" s="13">
        <v>1000</v>
      </c>
      <c r="F7" s="13">
        <v>153</v>
      </c>
      <c r="G7" s="13">
        <v>129</v>
      </c>
      <c r="H7" s="11">
        <v>1.9</v>
      </c>
      <c r="I7" s="14">
        <v>570</v>
      </c>
    </row>
    <row r="8" spans="1:10" ht="55.5" customHeight="1">
      <c r="A8" s="9"/>
      <c r="B8" s="10" t="s">
        <v>15</v>
      </c>
      <c r="C8" s="11" t="s">
        <v>12</v>
      </c>
      <c r="D8" s="12" t="str">
        <f>VLOOKUP(B8,[1]Лист1!A:C,2,FALSE)</f>
        <v>Лоток 100.175 h179 пластиковый (черный)</v>
      </c>
      <c r="E8" s="13">
        <v>1000</v>
      </c>
      <c r="F8" s="13">
        <v>153</v>
      </c>
      <c r="G8" s="15">
        <v>177.5</v>
      </c>
      <c r="H8" s="11">
        <v>3.1</v>
      </c>
      <c r="I8" s="14">
        <v>950</v>
      </c>
    </row>
    <row r="9" spans="1:10">
      <c r="A9" s="77" t="s">
        <v>16</v>
      </c>
      <c r="B9" s="79"/>
      <c r="C9" s="79"/>
      <c r="D9" s="79"/>
      <c r="E9" s="16"/>
      <c r="F9" s="16"/>
      <c r="G9" s="16"/>
      <c r="H9" s="16"/>
      <c r="I9" s="17"/>
    </row>
    <row r="10" spans="1:10" ht="83.25" customHeight="1">
      <c r="A10" s="9"/>
      <c r="B10" s="10" t="s">
        <v>17</v>
      </c>
      <c r="C10" s="11" t="s">
        <v>12</v>
      </c>
      <c r="D10" s="12" t="str">
        <f>VLOOKUP(B10,[1]Лист1!A:C,2,FALSE)</f>
        <v>Пескоуловитель 100 h419 пластиковый в сборе</v>
      </c>
      <c r="E10" s="11">
        <v>500</v>
      </c>
      <c r="F10" s="11">
        <v>153</v>
      </c>
      <c r="G10" s="11">
        <v>415</v>
      </c>
      <c r="H10" s="11">
        <v>3.6</v>
      </c>
      <c r="I10" s="14">
        <v>1580</v>
      </c>
    </row>
    <row r="11" spans="1:10" ht="139.5" customHeight="1">
      <c r="A11" s="9"/>
      <c r="B11" s="10" t="s">
        <v>18</v>
      </c>
      <c r="C11" s="11" t="s">
        <v>19</v>
      </c>
      <c r="D11" s="12" t="str">
        <f>VLOOKUP(B11,[1]Лист1!A:C,2,FALSE)</f>
        <v>Пескоуловитель 100 h419 пластиковый в сборе с решеткой 100 пластиковая Волна</v>
      </c>
      <c r="E11" s="11">
        <v>500</v>
      </c>
      <c r="F11" s="11">
        <v>153</v>
      </c>
      <c r="G11" s="11">
        <v>415</v>
      </c>
      <c r="H11" s="11">
        <v>4.0999999999999996</v>
      </c>
      <c r="I11" s="14">
        <v>1880</v>
      </c>
    </row>
    <row r="12" spans="1:10" ht="104.25" customHeight="1">
      <c r="A12" s="9"/>
      <c r="B12" s="10" t="s">
        <v>20</v>
      </c>
      <c r="C12" s="11" t="s">
        <v>19</v>
      </c>
      <c r="D12" s="12" t="str">
        <f>VLOOKUP(B12,[1]Лист1!A:C,2,FALSE)</f>
        <v>Пескоуловитель 100 h419 пластиковый в сборе с решеткой 100 пластиковая Волна</v>
      </c>
      <c r="E12" s="11">
        <v>500</v>
      </c>
      <c r="F12" s="11">
        <v>153</v>
      </c>
      <c r="G12" s="11">
        <v>415</v>
      </c>
      <c r="H12" s="11">
        <v>4.0999999999999996</v>
      </c>
      <c r="I12" s="14">
        <v>1880</v>
      </c>
    </row>
    <row r="13" spans="1:10" ht="71.25" customHeight="1">
      <c r="A13" s="9"/>
      <c r="B13" s="10" t="s">
        <v>21</v>
      </c>
      <c r="C13" s="11" t="s">
        <v>12</v>
      </c>
      <c r="D13" s="12" t="str">
        <f>VLOOKUP(B13,[1]Лист1!A:C,2,FALSE)</f>
        <v>Пескоуловитель 100 h419 пластиковый в сборе с решеткой 100 чугунной щелевой С250</v>
      </c>
      <c r="E13" s="11">
        <v>500</v>
      </c>
      <c r="F13" s="11">
        <v>153</v>
      </c>
      <c r="G13" s="11">
        <v>415</v>
      </c>
      <c r="H13" s="11">
        <v>6.4</v>
      </c>
      <c r="I13" s="14">
        <v>2250</v>
      </c>
    </row>
    <row r="14" spans="1:10">
      <c r="A14" s="77" t="s">
        <v>22</v>
      </c>
      <c r="B14" s="79"/>
      <c r="C14" s="79"/>
      <c r="D14" s="79"/>
      <c r="E14" s="16"/>
      <c r="F14" s="16"/>
      <c r="G14" s="16"/>
      <c r="H14" s="16"/>
      <c r="I14" s="17"/>
    </row>
    <row r="15" spans="1:10" ht="91.5" customHeight="1">
      <c r="A15" s="18"/>
      <c r="B15" s="11" t="s">
        <v>23</v>
      </c>
      <c r="C15" s="11" t="s">
        <v>19</v>
      </c>
      <c r="D15" s="19" t="s">
        <v>151</v>
      </c>
      <c r="E15" s="20">
        <v>498</v>
      </c>
      <c r="F15" s="20">
        <v>136</v>
      </c>
      <c r="G15" s="21">
        <v>15.5</v>
      </c>
      <c r="H15" s="22">
        <v>0.4</v>
      </c>
      <c r="I15" s="14">
        <v>240</v>
      </c>
    </row>
    <row r="16" spans="1:10" ht="98.25" customHeight="1">
      <c r="A16" s="18"/>
      <c r="B16" s="11" t="s">
        <v>24</v>
      </c>
      <c r="C16" s="11" t="s">
        <v>19</v>
      </c>
      <c r="D16" s="19" t="s">
        <v>152</v>
      </c>
      <c r="E16" s="20">
        <v>498</v>
      </c>
      <c r="F16" s="20">
        <v>136</v>
      </c>
      <c r="G16" s="21">
        <v>15.5</v>
      </c>
      <c r="H16" s="22">
        <v>0.4</v>
      </c>
      <c r="I16" s="14">
        <v>240</v>
      </c>
    </row>
    <row r="17" spans="1:9" ht="85.5" customHeight="1">
      <c r="A17" s="18"/>
      <c r="B17" s="10" t="s">
        <v>25</v>
      </c>
      <c r="C17" s="11" t="s">
        <v>19</v>
      </c>
      <c r="D17" s="12" t="str">
        <f>VLOOKUP(B17,[1]Лист1!A:C,2,FALSE)</f>
        <v>Решетка 100 пластиковая Волна (черный)</v>
      </c>
      <c r="E17" s="11">
        <v>498</v>
      </c>
      <c r="F17" s="11">
        <v>136</v>
      </c>
      <c r="G17" s="11">
        <v>15.5</v>
      </c>
      <c r="H17" s="11">
        <v>0.4</v>
      </c>
      <c r="I17" s="14">
        <v>220</v>
      </c>
    </row>
    <row r="18" spans="1:9" ht="85.5" customHeight="1">
      <c r="A18" s="18"/>
      <c r="B18" s="10" t="s">
        <v>26</v>
      </c>
      <c r="C18" s="11" t="s">
        <v>19</v>
      </c>
      <c r="D18" s="12" t="str">
        <f>VLOOKUP(B18,[1]Лист1!A:C,2,FALSE)</f>
        <v>Решетка 100 пластиковая Волна (металлик)</v>
      </c>
      <c r="E18" s="11">
        <v>498</v>
      </c>
      <c r="F18" s="11">
        <v>136</v>
      </c>
      <c r="G18" s="11">
        <v>17</v>
      </c>
      <c r="H18" s="11">
        <v>0.4</v>
      </c>
      <c r="I18" s="14">
        <v>240</v>
      </c>
    </row>
    <row r="19" spans="1:9" ht="89.25" customHeight="1">
      <c r="A19" s="18"/>
      <c r="B19" s="10" t="s">
        <v>27</v>
      </c>
      <c r="C19" s="11" t="s">
        <v>19</v>
      </c>
      <c r="D19" s="12" t="str">
        <f>VLOOKUP(B19,[1]Лист1!A:C,2,FALSE)</f>
        <v>Решетка 100 стальная штампованная (с отверстиями)</v>
      </c>
      <c r="E19" s="13">
        <v>1000</v>
      </c>
      <c r="F19" s="11">
        <v>136</v>
      </c>
      <c r="G19" s="11">
        <v>9</v>
      </c>
      <c r="H19" s="11">
        <v>2</v>
      </c>
      <c r="I19" s="14">
        <v>450</v>
      </c>
    </row>
    <row r="20" spans="1:9" ht="90.75" customHeight="1">
      <c r="A20" s="18"/>
      <c r="B20" s="10" t="s">
        <v>28</v>
      </c>
      <c r="C20" s="11" t="s">
        <v>19</v>
      </c>
      <c r="D20" s="12" t="str">
        <f>VLOOKUP(B20,[1]Лист1!A:C,2,FALSE)</f>
        <v>Решетка 100 стальная штампованная (без отверстий)</v>
      </c>
      <c r="E20" s="13">
        <v>1000</v>
      </c>
      <c r="F20" s="11">
        <v>136</v>
      </c>
      <c r="G20" s="11">
        <v>9</v>
      </c>
      <c r="H20" s="11">
        <v>2</v>
      </c>
      <c r="I20" s="14">
        <v>450</v>
      </c>
    </row>
    <row r="21" spans="1:9" ht="75" customHeight="1">
      <c r="A21" s="18"/>
      <c r="B21" s="10" t="s">
        <v>29</v>
      </c>
      <c r="C21" s="11" t="s">
        <v>30</v>
      </c>
      <c r="D21" s="12" t="str">
        <f>VLOOKUP(B21,[1]Лист1!A:C,2,FALSE)</f>
        <v>Решетка сварная оцинкованная 100</v>
      </c>
      <c r="E21" s="13">
        <v>1000</v>
      </c>
      <c r="F21" s="11">
        <v>136</v>
      </c>
      <c r="G21" s="11">
        <v>20</v>
      </c>
      <c r="H21" s="11">
        <v>2.286</v>
      </c>
      <c r="I21" s="14">
        <v>1390</v>
      </c>
    </row>
    <row r="22" spans="1:9" ht="106.5" customHeight="1">
      <c r="A22" s="18"/>
      <c r="B22" s="23" t="s">
        <v>31</v>
      </c>
      <c r="C22" s="11" t="s">
        <v>12</v>
      </c>
      <c r="D22" s="24" t="s">
        <v>32</v>
      </c>
      <c r="E22" s="13">
        <v>500</v>
      </c>
      <c r="F22" s="11">
        <v>136</v>
      </c>
      <c r="G22" s="11">
        <v>38</v>
      </c>
      <c r="H22" s="11">
        <v>2.8</v>
      </c>
      <c r="I22" s="14">
        <v>950</v>
      </c>
    </row>
    <row r="23" spans="1:9">
      <c r="A23" s="77" t="s">
        <v>33</v>
      </c>
      <c r="B23" s="78"/>
      <c r="C23" s="78"/>
      <c r="D23" s="78"/>
      <c r="E23" s="16"/>
      <c r="F23" s="16"/>
      <c r="G23" s="16"/>
      <c r="H23" s="16"/>
      <c r="I23" s="17"/>
    </row>
    <row r="24" spans="1:9" ht="51">
      <c r="A24" s="25"/>
      <c r="B24" s="23" t="s">
        <v>34</v>
      </c>
      <c r="C24" s="11" t="s">
        <v>19</v>
      </c>
      <c r="D24" s="24" t="str">
        <f>VLOOKUP(B24,[1]Лист1!A:C,2,FALSE)</f>
        <v>Лоток Ecoteck STANDART light 100.65 h69 с решеткой стальной, кл.А15</v>
      </c>
      <c r="E24" s="13">
        <v>1000</v>
      </c>
      <c r="F24" s="11">
        <v>153</v>
      </c>
      <c r="G24" s="11">
        <v>69</v>
      </c>
      <c r="H24" s="11">
        <v>3.6</v>
      </c>
      <c r="I24" s="14">
        <v>796</v>
      </c>
    </row>
    <row r="25" spans="1:9" ht="93.75" customHeight="1">
      <c r="A25" s="18"/>
      <c r="B25" s="23" t="s">
        <v>35</v>
      </c>
      <c r="C25" s="11" t="s">
        <v>19</v>
      </c>
      <c r="D25" s="24" t="str">
        <f>VLOOKUP(B25,[1]Лист1!A:C,2,FALSE)</f>
        <v>Лоток Ecoteck STANDART light 100.65 h69 с решеткой пластиковой, кл.А15</v>
      </c>
      <c r="E25" s="13">
        <v>1000</v>
      </c>
      <c r="F25" s="11">
        <v>153</v>
      </c>
      <c r="G25" s="11">
        <v>69</v>
      </c>
      <c r="H25" s="11">
        <v>2.4</v>
      </c>
      <c r="I25" s="14">
        <v>775</v>
      </c>
    </row>
    <row r="26" spans="1:9" ht="99" customHeight="1">
      <c r="A26" s="18"/>
      <c r="B26" s="23" t="s">
        <v>36</v>
      </c>
      <c r="C26" s="11" t="s">
        <v>19</v>
      </c>
      <c r="D26" s="24" t="str">
        <f>VLOOKUP(B26,[1]Лист1!A:C,2,FALSE)</f>
        <v>Лоток Ecoteck STANDART light 100.65 h69 с решеткой пластиковой, кл.А15</v>
      </c>
      <c r="E26" s="13">
        <v>1000</v>
      </c>
      <c r="F26" s="11">
        <v>153</v>
      </c>
      <c r="G26" s="11">
        <v>69</v>
      </c>
      <c r="H26" s="11">
        <v>2.4</v>
      </c>
      <c r="I26" s="14">
        <v>775</v>
      </c>
    </row>
    <row r="27" spans="1:9" ht="110.25" customHeight="1">
      <c r="A27" s="18"/>
      <c r="B27" s="23" t="s">
        <v>37</v>
      </c>
      <c r="C27" s="11" t="s">
        <v>19</v>
      </c>
      <c r="D27" s="24" t="str">
        <f>VLOOKUP(B27,[1]Лист1!A:C,2,FALSE)</f>
        <v>Лоток Ecoteck STANDART light 100.65 h69 с решеткой пластиковой, кл.А15</v>
      </c>
      <c r="E27" s="13">
        <v>1000</v>
      </c>
      <c r="F27" s="11">
        <v>153</v>
      </c>
      <c r="G27" s="11">
        <v>69</v>
      </c>
      <c r="H27" s="11">
        <v>2.4</v>
      </c>
      <c r="I27" s="14">
        <v>780</v>
      </c>
    </row>
    <row r="28" spans="1:9" ht="114" customHeight="1">
      <c r="A28" s="18"/>
      <c r="B28" s="23" t="s">
        <v>38</v>
      </c>
      <c r="C28" s="11" t="s">
        <v>19</v>
      </c>
      <c r="D28" s="24" t="str">
        <f>VLOOKUP(B28,[1]Лист1!A:C,2,FALSE)</f>
        <v>Лоток Ecoteck STANDART light 100.65 h69 с решеткой пластиковой, кл.А15</v>
      </c>
      <c r="E28" s="13">
        <v>1000</v>
      </c>
      <c r="F28" s="11">
        <v>153</v>
      </c>
      <c r="G28" s="11">
        <v>69</v>
      </c>
      <c r="H28" s="11">
        <v>2.4</v>
      </c>
      <c r="I28" s="14">
        <v>780</v>
      </c>
    </row>
    <row r="29" spans="1:9" ht="105" customHeight="1">
      <c r="A29" s="18"/>
      <c r="B29" s="23" t="s">
        <v>39</v>
      </c>
      <c r="C29" s="11" t="s">
        <v>30</v>
      </c>
      <c r="D29" s="24" t="str">
        <f>VLOOKUP(B29,[1]Лист1!A:C,2,FALSE)</f>
        <v>Лоток Ecoteck STANDART light 100.65 h69 с решеткой сварной оцинкованной, кл.В125</v>
      </c>
      <c r="E29" s="13">
        <v>1000</v>
      </c>
      <c r="F29" s="11">
        <v>153</v>
      </c>
      <c r="G29" s="11">
        <v>69</v>
      </c>
      <c r="H29" s="11">
        <v>2.4</v>
      </c>
      <c r="I29" s="14">
        <v>1890</v>
      </c>
    </row>
    <row r="30" spans="1:9" ht="107.25" customHeight="1">
      <c r="A30" s="18"/>
      <c r="B30" s="23" t="s">
        <v>40</v>
      </c>
      <c r="C30" s="11" t="s">
        <v>12</v>
      </c>
      <c r="D30" s="24" t="str">
        <f>VLOOKUP(B30,[1]Лист1!A:C,2,FALSE)</f>
        <v>Лоток Ecoteck STANDART light 100.65 h69 с решеткой 100 чугунной, кл.С250</v>
      </c>
      <c r="E30" s="13">
        <v>1000</v>
      </c>
      <c r="F30" s="11">
        <v>153</v>
      </c>
      <c r="G30" s="11">
        <v>69</v>
      </c>
      <c r="H30" s="11">
        <v>2.4</v>
      </c>
      <c r="I30" s="14">
        <v>2340</v>
      </c>
    </row>
    <row r="31" spans="1:9" ht="38.25">
      <c r="A31" s="18"/>
      <c r="B31" s="23" t="s">
        <v>41</v>
      </c>
      <c r="C31" s="11" t="s">
        <v>19</v>
      </c>
      <c r="D31" s="24" t="str">
        <f>VLOOKUP(B31,[1]Лист1!A:C,2,FALSE)</f>
        <v>Лоток Ecoteck STANDART 100.95 h99 с решеткой стальной, кл.А15</v>
      </c>
      <c r="E31" s="13">
        <v>1000</v>
      </c>
      <c r="F31" s="11">
        <v>153</v>
      </c>
      <c r="G31" s="11">
        <v>99</v>
      </c>
      <c r="H31" s="11">
        <v>3.7</v>
      </c>
      <c r="I31" s="14">
        <v>940</v>
      </c>
    </row>
    <row r="32" spans="1:9" ht="87" customHeight="1">
      <c r="A32" s="18"/>
      <c r="B32" s="23" t="s">
        <v>42</v>
      </c>
      <c r="C32" s="11" t="s">
        <v>19</v>
      </c>
      <c r="D32" s="24" t="str">
        <f>VLOOKUP(B32,[1]Лист1!A:C,2,FALSE)</f>
        <v>Лоток Ecoteck STANDART 100.95 h99 с решеткой пластиковой, кл.А15</v>
      </c>
      <c r="E32" s="13">
        <v>1000</v>
      </c>
      <c r="F32" s="11">
        <v>153</v>
      </c>
      <c r="G32" s="11">
        <v>99</v>
      </c>
      <c r="H32" s="11">
        <v>2.5</v>
      </c>
      <c r="I32" s="14">
        <v>920</v>
      </c>
    </row>
    <row r="33" spans="1:9" ht="87.75" customHeight="1">
      <c r="A33" s="18"/>
      <c r="B33" s="23" t="s">
        <v>43</v>
      </c>
      <c r="C33" s="11" t="s">
        <v>19</v>
      </c>
      <c r="D33" s="24" t="str">
        <f>VLOOKUP(B33,[1]Лист1!A:C,2,FALSE)</f>
        <v>Лоток Ecoteck STANDART 100.95 h99 с решеткой пластиковой, кл.А15</v>
      </c>
      <c r="E33" s="13">
        <v>1000</v>
      </c>
      <c r="F33" s="11">
        <v>153</v>
      </c>
      <c r="G33" s="11">
        <v>99</v>
      </c>
      <c r="H33" s="11">
        <v>2.5</v>
      </c>
      <c r="I33" s="14">
        <v>920</v>
      </c>
    </row>
    <row r="34" spans="1:9" ht="116.25" customHeight="1">
      <c r="A34" s="18"/>
      <c r="B34" s="23" t="s">
        <v>44</v>
      </c>
      <c r="C34" s="11" t="s">
        <v>19</v>
      </c>
      <c r="D34" s="24" t="str">
        <f>VLOOKUP(B34,[1]Лист1!A:C,2,FALSE)</f>
        <v>Лоток Ecoteck STANDART 100.125 h129 с решеткой пластиковой, кл.А15</v>
      </c>
      <c r="E34" s="13">
        <v>1000</v>
      </c>
      <c r="F34" s="11">
        <v>153</v>
      </c>
      <c r="G34" s="11">
        <v>132</v>
      </c>
      <c r="H34" s="11">
        <v>2.7</v>
      </c>
      <c r="I34" s="14">
        <v>995</v>
      </c>
    </row>
    <row r="35" spans="1:9" ht="99.75" customHeight="1">
      <c r="A35" s="18"/>
      <c r="B35" s="23" t="s">
        <v>45</v>
      </c>
      <c r="C35" s="11" t="s">
        <v>19</v>
      </c>
      <c r="D35" s="24" t="str">
        <f>VLOOKUP(B35,[1]Лист1!A:C,2,FALSE)</f>
        <v>Лоток Ecoteck STANDART 100.125 h129 с решеткой пластиковой, кл.А15</v>
      </c>
      <c r="E35" s="13">
        <v>1000</v>
      </c>
      <c r="F35" s="11">
        <v>153</v>
      </c>
      <c r="G35" s="11">
        <v>132</v>
      </c>
      <c r="H35" s="11">
        <v>2.7</v>
      </c>
      <c r="I35" s="14">
        <v>995</v>
      </c>
    </row>
    <row r="36" spans="1:9" ht="38.25">
      <c r="A36" s="18"/>
      <c r="B36" s="23" t="s">
        <v>46</v>
      </c>
      <c r="C36" s="11" t="s">
        <v>19</v>
      </c>
      <c r="D36" s="24" t="str">
        <f>VLOOKUP(B36,[1]Лист1!A:C,2,FALSE)</f>
        <v>Лоток Ecoteck STANDART 100.125 h129 с решеткой стальной, кл.А15</v>
      </c>
      <c r="E36" s="13">
        <v>1000</v>
      </c>
      <c r="F36" s="11">
        <v>153</v>
      </c>
      <c r="G36" s="11">
        <v>132</v>
      </c>
      <c r="H36" s="11">
        <v>3.9</v>
      </c>
      <c r="I36" s="14">
        <v>1050</v>
      </c>
    </row>
    <row r="37" spans="1:9" ht="96" customHeight="1">
      <c r="A37" s="18"/>
      <c r="B37" s="23" t="s">
        <v>47</v>
      </c>
      <c r="C37" s="11" t="s">
        <v>12</v>
      </c>
      <c r="D37" s="24" t="str">
        <f>VLOOKUP(B37,[1]Лист1!A:C,2,FALSE)</f>
        <v>Лоток Ecoteck STANDART 100.125 h129 с решеткой чугунной, кл.С250</v>
      </c>
      <c r="E37" s="13">
        <v>1000</v>
      </c>
      <c r="F37" s="11">
        <v>153</v>
      </c>
      <c r="G37" s="11">
        <v>132</v>
      </c>
      <c r="H37" s="11">
        <v>4.7</v>
      </c>
      <c r="I37" s="14">
        <v>2650</v>
      </c>
    </row>
    <row r="38" spans="1:9">
      <c r="A38" s="77" t="s">
        <v>48</v>
      </c>
      <c r="B38" s="78"/>
      <c r="C38" s="78"/>
      <c r="D38" s="78"/>
      <c r="E38" s="16"/>
      <c r="F38" s="16"/>
      <c r="G38" s="16"/>
      <c r="H38" s="16"/>
      <c r="I38" s="17"/>
    </row>
    <row r="39" spans="1:9" ht="102" customHeight="1">
      <c r="A39" s="18"/>
      <c r="B39" s="10" t="s">
        <v>49</v>
      </c>
      <c r="C39" s="11" t="s">
        <v>50</v>
      </c>
      <c r="D39" s="12" t="str">
        <f>VLOOKUP(B39,[1]Лист1!A:C,2,FALSE)</f>
        <v>Крепеж-валик к лоткам пластиковым Стандарт 100 (черный)</v>
      </c>
      <c r="E39" s="11">
        <v>117.5</v>
      </c>
      <c r="F39" s="11">
        <v>9.9</v>
      </c>
      <c r="G39" s="11">
        <v>9.9</v>
      </c>
      <c r="H39" s="11">
        <v>0.02</v>
      </c>
      <c r="I39" s="14">
        <v>30</v>
      </c>
    </row>
    <row r="40" spans="1:9" ht="64.5" customHeight="1">
      <c r="A40" s="18"/>
      <c r="B40" s="10" t="s">
        <v>51</v>
      </c>
      <c r="C40" s="11" t="s">
        <v>50</v>
      </c>
      <c r="D40" s="12" t="str">
        <f>VLOOKUP(B40,[1]Лист1!A:C,2,FALSE)</f>
        <v>Крепеж 100 решетки</v>
      </c>
      <c r="E40" s="11">
        <v>117</v>
      </c>
      <c r="F40" s="11">
        <v>28</v>
      </c>
      <c r="G40" s="11">
        <v>9.5</v>
      </c>
      <c r="H40" s="11">
        <v>0.1</v>
      </c>
      <c r="I40" s="14">
        <v>110</v>
      </c>
    </row>
    <row r="41" spans="1:9" ht="77.25" customHeight="1">
      <c r="A41" s="9"/>
      <c r="B41" s="10" t="s">
        <v>52</v>
      </c>
      <c r="C41" s="11" t="s">
        <v>50</v>
      </c>
      <c r="D41" s="12" t="str">
        <f>VLOOKUP(B41,[1]Лист1!A:C,2,FALSE)</f>
        <v>Заглушка для лотков пластиковых Стандарт 100.65 (черный)</v>
      </c>
      <c r="E41" s="11">
        <v>116</v>
      </c>
      <c r="F41" s="11">
        <v>3.8</v>
      </c>
      <c r="G41" s="11">
        <v>45.1</v>
      </c>
      <c r="H41" s="11">
        <v>0.02</v>
      </c>
      <c r="I41" s="14">
        <v>105</v>
      </c>
    </row>
    <row r="42" spans="1:9" ht="103.5" customHeight="1">
      <c r="A42" s="9"/>
      <c r="B42" s="10" t="s">
        <v>53</v>
      </c>
      <c r="C42" s="11" t="s">
        <v>50</v>
      </c>
      <c r="D42" s="12" t="str">
        <f>VLOOKUP(B42,[1]Лист1!A:C,2,FALSE)</f>
        <v>Заглушка-переходник для лотков пластиковых Стандарт 100.125 и 100.175 (черный)</v>
      </c>
      <c r="E42" s="11">
        <v>116</v>
      </c>
      <c r="F42" s="11">
        <v>39.299999999999997</v>
      </c>
      <c r="G42" s="11">
        <v>150.5</v>
      </c>
      <c r="H42" s="11">
        <v>0.05</v>
      </c>
      <c r="I42" s="14">
        <v>130</v>
      </c>
    </row>
    <row r="43" spans="1:9" ht="25.5">
      <c r="A43" s="26" t="s">
        <v>54</v>
      </c>
      <c r="B43" s="27"/>
      <c r="C43" s="27"/>
      <c r="D43" s="27"/>
      <c r="E43" s="27"/>
      <c r="F43" s="27"/>
      <c r="G43" s="27"/>
      <c r="H43" s="27"/>
      <c r="I43" s="27"/>
    </row>
    <row r="44" spans="1:9">
      <c r="A44" s="28" t="s">
        <v>55</v>
      </c>
      <c r="B44" s="29"/>
      <c r="C44" s="29"/>
      <c r="D44" s="29"/>
      <c r="E44" s="29"/>
      <c r="F44" s="29"/>
      <c r="G44" s="29"/>
      <c r="H44" s="29"/>
      <c r="I44" s="29"/>
    </row>
    <row r="45" spans="1:9" ht="80.25" customHeight="1">
      <c r="A45" s="9"/>
      <c r="B45" s="10" t="s">
        <v>56</v>
      </c>
      <c r="C45" s="11" t="s">
        <v>12</v>
      </c>
      <c r="D45" s="12" t="str">
        <f>VLOOKUP(B45,[1]Лист1!A:C,2,FALSE)</f>
        <v>Лоток 100.65 h85 пластиковый (черный)</v>
      </c>
      <c r="E45" s="13">
        <v>1000</v>
      </c>
      <c r="F45" s="11">
        <v>153</v>
      </c>
      <c r="G45" s="11">
        <v>85</v>
      </c>
      <c r="H45" s="11">
        <v>1.6</v>
      </c>
      <c r="I45" s="14">
        <v>380</v>
      </c>
    </row>
    <row r="46" spans="1:9" ht="78" customHeight="1">
      <c r="A46" s="9"/>
      <c r="B46" s="10" t="s">
        <v>57</v>
      </c>
      <c r="C46" s="11" t="s">
        <v>12</v>
      </c>
      <c r="D46" s="12" t="str">
        <f>VLOOKUP(B46,[1]Лист1!A:C,2,FALSE)</f>
        <v>Лоток 100.95 h115 пластиковый</v>
      </c>
      <c r="E46" s="13">
        <v>1000</v>
      </c>
      <c r="F46" s="11">
        <v>153</v>
      </c>
      <c r="G46" s="11">
        <v>115</v>
      </c>
      <c r="H46" s="11">
        <v>1.8</v>
      </c>
      <c r="I46" s="14">
        <v>490</v>
      </c>
    </row>
    <row r="47" spans="1:9" ht="79.5" customHeight="1">
      <c r="A47" s="9"/>
      <c r="B47" s="10" t="s">
        <v>58</v>
      </c>
      <c r="C47" s="11" t="s">
        <v>12</v>
      </c>
      <c r="D47" s="12" t="str">
        <f>VLOOKUP(B47,[1]Лист1!A:C,2,FALSE)</f>
        <v>Лоток 100.125 h145 пластиковый</v>
      </c>
      <c r="E47" s="13">
        <v>1000</v>
      </c>
      <c r="F47" s="11">
        <v>153</v>
      </c>
      <c r="G47" s="11">
        <v>145</v>
      </c>
      <c r="H47" s="11">
        <v>1.9</v>
      </c>
      <c r="I47" s="14">
        <v>580</v>
      </c>
    </row>
    <row r="48" spans="1:9" ht="99.75" customHeight="1">
      <c r="A48" s="9"/>
      <c r="B48" s="10" t="s">
        <v>59</v>
      </c>
      <c r="C48" s="11" t="s">
        <v>12</v>
      </c>
      <c r="D48" s="12" t="str">
        <f>VLOOKUP(B48,[1]Лист1!A:C,2,FALSE)</f>
        <v>Лоток 100.175 h195 пластиковый (черный)</v>
      </c>
      <c r="E48" s="13">
        <v>1000</v>
      </c>
      <c r="F48" s="11">
        <v>153</v>
      </c>
      <c r="G48" s="11">
        <v>195</v>
      </c>
      <c r="H48" s="11">
        <v>3.1</v>
      </c>
      <c r="I48" s="14">
        <v>1020</v>
      </c>
    </row>
    <row r="49" spans="1:9">
      <c r="A49" s="77" t="s">
        <v>22</v>
      </c>
      <c r="B49" s="79"/>
      <c r="C49" s="79"/>
      <c r="D49" s="79"/>
      <c r="E49" s="16"/>
      <c r="F49" s="16"/>
      <c r="G49" s="16"/>
      <c r="H49" s="16"/>
      <c r="I49" s="17"/>
    </row>
    <row r="50" spans="1:9" ht="92.25" customHeight="1">
      <c r="A50" s="9"/>
      <c r="B50" s="10" t="s">
        <v>60</v>
      </c>
      <c r="C50" s="11" t="s">
        <v>30</v>
      </c>
      <c r="D50" s="12" t="str">
        <f>VLOOKUP(B50,[1]Лист1!A:C,2,FALSE)</f>
        <v>Решетка 100 MEDIUM В-125 (черный)</v>
      </c>
      <c r="E50" s="11">
        <v>497</v>
      </c>
      <c r="F50" s="11">
        <v>136</v>
      </c>
      <c r="G50" s="11">
        <v>30</v>
      </c>
      <c r="H50" s="11">
        <v>0.9</v>
      </c>
      <c r="I50" s="14">
        <v>450</v>
      </c>
    </row>
    <row r="51" spans="1:9" ht="84.75" customHeight="1">
      <c r="A51" s="9"/>
      <c r="B51" s="10" t="s">
        <v>61</v>
      </c>
      <c r="C51" s="11" t="s">
        <v>30</v>
      </c>
      <c r="D51" s="12" t="str">
        <f>VLOOKUP(B51,[1]Лист1!A:C,2,FALSE)</f>
        <v>Решетка 100 MEDIUM В-125 (металлик)</v>
      </c>
      <c r="E51" s="11">
        <v>497</v>
      </c>
      <c r="F51" s="11">
        <v>136</v>
      </c>
      <c r="G51" s="11">
        <v>30</v>
      </c>
      <c r="H51" s="11">
        <v>0.9</v>
      </c>
      <c r="I51" s="14">
        <v>460</v>
      </c>
    </row>
    <row r="52" spans="1:9">
      <c r="A52" s="77" t="s">
        <v>16</v>
      </c>
      <c r="B52" s="79"/>
      <c r="C52" s="79"/>
      <c r="D52" s="79"/>
      <c r="E52" s="16"/>
      <c r="F52" s="16"/>
      <c r="G52" s="16"/>
      <c r="H52" s="16"/>
      <c r="I52" s="17"/>
    </row>
    <row r="53" spans="1:9" ht="95.25" customHeight="1">
      <c r="A53" s="9"/>
      <c r="B53" s="10" t="s">
        <v>62</v>
      </c>
      <c r="C53" s="11" t="s">
        <v>12</v>
      </c>
      <c r="D53" s="12" t="str">
        <f>VLOOKUP(B53,[1]Лист1!A:C,2,FALSE)</f>
        <v>Пескоуловитель 100 h435 пластиковый в сборе (черный)</v>
      </c>
      <c r="E53" s="11">
        <v>500</v>
      </c>
      <c r="F53" s="11">
        <v>169</v>
      </c>
      <c r="G53" s="11">
        <v>435</v>
      </c>
      <c r="H53" s="11">
        <v>4.5</v>
      </c>
      <c r="I53" s="14">
        <v>1590</v>
      </c>
    </row>
    <row r="54" spans="1:9">
      <c r="A54" s="80" t="s">
        <v>33</v>
      </c>
      <c r="B54" s="81"/>
      <c r="C54" s="81"/>
      <c r="D54" s="81"/>
      <c r="E54" s="30"/>
      <c r="F54" s="30"/>
      <c r="G54" s="30"/>
      <c r="H54" s="30"/>
      <c r="I54" s="31"/>
    </row>
    <row r="55" spans="1:9" ht="93" customHeight="1">
      <c r="A55" s="9"/>
      <c r="B55" s="10" t="s">
        <v>63</v>
      </c>
      <c r="C55" s="11" t="s">
        <v>30</v>
      </c>
      <c r="D55" s="12" t="str">
        <f>VLOOKUP(B55,[1]Лист1!A:C,2,FALSE)</f>
        <v>Лоток Ecoteck MEDIUM 100.65 h85 с решеткой пластиковой, кл.В125</v>
      </c>
      <c r="E55" s="13">
        <v>1000</v>
      </c>
      <c r="F55" s="11">
        <v>153</v>
      </c>
      <c r="G55" s="11">
        <v>85</v>
      </c>
      <c r="H55" s="11">
        <v>3.6</v>
      </c>
      <c r="I55" s="14">
        <v>1280</v>
      </c>
    </row>
    <row r="56" spans="1:9" ht="77.25" customHeight="1">
      <c r="A56" s="9"/>
      <c r="B56" s="10" t="s">
        <v>64</v>
      </c>
      <c r="C56" s="11" t="s">
        <v>30</v>
      </c>
      <c r="D56" s="12" t="str">
        <f>VLOOKUP(B56,[1]Лист1!A:C,2,FALSE)</f>
        <v>Лоток Ecoteck MEDIUM 100.65 h85 с решеткой пластиковой, кл.В125</v>
      </c>
      <c r="E56" s="13">
        <v>1000</v>
      </c>
      <c r="F56" s="11">
        <v>153</v>
      </c>
      <c r="G56" s="11">
        <v>85</v>
      </c>
      <c r="H56" s="11">
        <v>3.6</v>
      </c>
      <c r="I56" s="14">
        <v>1280</v>
      </c>
    </row>
    <row r="57" spans="1:9" ht="84" customHeight="1">
      <c r="A57" s="9"/>
      <c r="B57" s="10" t="s">
        <v>65</v>
      </c>
      <c r="C57" s="11" t="s">
        <v>30</v>
      </c>
      <c r="D57" s="12" t="str">
        <f>VLOOKUP(B57,[1]Лист1!A:C,2,FALSE)</f>
        <v>Лоток Ecoteck MEDIUM 100.125 h145 с решеткой пластиковой, кл.В125</v>
      </c>
      <c r="E57" s="13">
        <v>1000</v>
      </c>
      <c r="F57" s="11">
        <v>153</v>
      </c>
      <c r="G57" s="11">
        <v>115</v>
      </c>
      <c r="H57" s="11">
        <v>3.6</v>
      </c>
      <c r="I57" s="14">
        <v>1550</v>
      </c>
    </row>
    <row r="58" spans="1:9" ht="79.5" customHeight="1">
      <c r="A58" s="9"/>
      <c r="B58" s="10" t="s">
        <v>66</v>
      </c>
      <c r="C58" s="11" t="s">
        <v>30</v>
      </c>
      <c r="D58" s="12" t="str">
        <f>VLOOKUP(B58,[1]Лист1!A:C,2,FALSE)</f>
        <v>Лоток Ecoteck MEDIUM 100.125 h145 с решеткой пластиковой, кл.В125</v>
      </c>
      <c r="E58" s="13">
        <v>1000</v>
      </c>
      <c r="F58" s="11">
        <v>153</v>
      </c>
      <c r="G58" s="11">
        <v>115</v>
      </c>
      <c r="H58" s="11">
        <v>3.6</v>
      </c>
      <c r="I58" s="14">
        <v>1550</v>
      </c>
    </row>
    <row r="59" spans="1:9" ht="86.25" customHeight="1">
      <c r="A59" s="9"/>
      <c r="B59" s="10" t="s">
        <v>67</v>
      </c>
      <c r="C59" s="11" t="s">
        <v>30</v>
      </c>
      <c r="D59" s="12" t="str">
        <f>VLOOKUP(B59,[1]Лист1!A:C,2,FALSE)</f>
        <v>Лоток Ecoteck MEDIUM 100.95 h115 с решеткой пластиковой, кл.В125</v>
      </c>
      <c r="E59" s="13">
        <v>1000</v>
      </c>
      <c r="F59" s="11">
        <v>153</v>
      </c>
      <c r="G59" s="11">
        <v>145</v>
      </c>
      <c r="H59" s="11">
        <v>3.6</v>
      </c>
      <c r="I59" s="14">
        <v>1500</v>
      </c>
    </row>
    <row r="60" spans="1:9" ht="90" customHeight="1">
      <c r="A60" s="9"/>
      <c r="B60" s="10" t="s">
        <v>68</v>
      </c>
      <c r="C60" s="11" t="s">
        <v>30</v>
      </c>
      <c r="D60" s="12" t="str">
        <f>VLOOKUP(B60,[1]Лист1!A:C,2,FALSE)</f>
        <v>Лоток Ecoteck MEDIUM 100.95 h115 с решеткой пластиковой, кл.В125</v>
      </c>
      <c r="E60" s="13">
        <v>1000</v>
      </c>
      <c r="F60" s="11">
        <v>153</v>
      </c>
      <c r="G60" s="11">
        <v>145</v>
      </c>
      <c r="H60" s="11">
        <v>3.6</v>
      </c>
      <c r="I60" s="14">
        <v>1500</v>
      </c>
    </row>
    <row r="61" spans="1:9" ht="104.25" customHeight="1">
      <c r="A61" s="9"/>
      <c r="B61" s="10" t="s">
        <v>69</v>
      </c>
      <c r="C61" s="11" t="s">
        <v>30</v>
      </c>
      <c r="D61" s="12" t="str">
        <f>VLOOKUP(B61,[1]Лист1!A:C,2,FALSE)</f>
        <v>Пескоуловитель 100 h435 пластиковый в сборе с решеткой 100 MEDIUM В-125</v>
      </c>
      <c r="E61" s="13">
        <v>500</v>
      </c>
      <c r="F61" s="11">
        <v>169</v>
      </c>
      <c r="G61" s="11">
        <v>435</v>
      </c>
      <c r="H61" s="11">
        <v>4.5</v>
      </c>
      <c r="I61" s="14">
        <v>2150</v>
      </c>
    </row>
    <row r="62" spans="1:9" ht="103.5" customHeight="1">
      <c r="A62" s="9"/>
      <c r="B62" s="10" t="s">
        <v>70</v>
      </c>
      <c r="C62" s="11" t="s">
        <v>30</v>
      </c>
      <c r="D62" s="12" t="str">
        <f>VLOOKUP(B62,[1]Лист1!A:C,2,FALSE)</f>
        <v>Пескоуловитель 100 h435 пластиковый в сборе с решеткой 100 MEDIUM В-125</v>
      </c>
      <c r="E62" s="13">
        <v>500</v>
      </c>
      <c r="F62" s="11">
        <v>169</v>
      </c>
      <c r="G62" s="11">
        <v>435</v>
      </c>
      <c r="H62" s="11">
        <v>4.5</v>
      </c>
      <c r="I62" s="14">
        <v>2150</v>
      </c>
    </row>
    <row r="63" spans="1:9">
      <c r="A63" s="32" t="s">
        <v>71</v>
      </c>
      <c r="B63" s="33"/>
      <c r="C63" s="33"/>
      <c r="D63" s="33"/>
      <c r="E63" s="33"/>
      <c r="F63" s="33"/>
      <c r="G63" s="33"/>
      <c r="H63" s="33"/>
      <c r="I63" s="33"/>
    </row>
    <row r="64" spans="1:9">
      <c r="A64" s="34" t="s">
        <v>72</v>
      </c>
      <c r="B64" s="35"/>
      <c r="C64" s="35"/>
      <c r="D64" s="35"/>
      <c r="E64" s="35"/>
      <c r="F64" s="35"/>
      <c r="G64" s="35"/>
      <c r="H64" s="35"/>
      <c r="I64" s="35"/>
    </row>
    <row r="65" spans="1:9" ht="100.5" customHeight="1">
      <c r="A65" s="18"/>
      <c r="B65" s="10" t="s">
        <v>73</v>
      </c>
      <c r="C65" s="11" t="s">
        <v>12</v>
      </c>
      <c r="D65" s="12" t="str">
        <f>VLOOKUP(B65,[1]Лист1!A:C,2,FALSE)</f>
        <v>Лоток 200.210 h214 пластиковый (черный)</v>
      </c>
      <c r="E65" s="13">
        <v>1000</v>
      </c>
      <c r="F65" s="11">
        <v>253</v>
      </c>
      <c r="G65" s="11">
        <v>214</v>
      </c>
      <c r="H65" s="11">
        <v>4.2</v>
      </c>
      <c r="I65" s="14">
        <v>1250</v>
      </c>
    </row>
    <row r="66" spans="1:9">
      <c r="A66" s="80" t="s">
        <v>33</v>
      </c>
      <c r="B66" s="81"/>
      <c r="C66" s="81"/>
      <c r="D66" s="81"/>
      <c r="E66" s="36"/>
      <c r="F66" s="37"/>
      <c r="G66" s="37"/>
      <c r="H66" s="37"/>
      <c r="I66" s="38"/>
    </row>
    <row r="67" spans="1:9" ht="66.75" customHeight="1">
      <c r="A67" s="18"/>
      <c r="B67" s="10" t="s">
        <v>74</v>
      </c>
      <c r="C67" s="11" t="s">
        <v>12</v>
      </c>
      <c r="D67" s="12" t="str">
        <f>VLOOKUP(B67,[1]Лист1!A:C,2,FALSE)</f>
        <v>Лоток 200.210 h214 с решеткой чугунной щелевой С250</v>
      </c>
      <c r="E67" s="13">
        <v>1000</v>
      </c>
      <c r="F67" s="11">
        <v>253</v>
      </c>
      <c r="G67" s="11">
        <v>214</v>
      </c>
      <c r="H67" s="11">
        <v>18</v>
      </c>
      <c r="I67" s="14">
        <v>3400</v>
      </c>
    </row>
    <row r="68" spans="1:9" ht="81.75" customHeight="1">
      <c r="A68" s="18"/>
      <c r="B68" s="10" t="s">
        <v>75</v>
      </c>
      <c r="C68" s="11" t="s">
        <v>19</v>
      </c>
      <c r="D68" s="12" t="str">
        <f>VLOOKUP(B68,[1]Лист1!A:C,2,FALSE)</f>
        <v>Пескоуловитель 200 с решеткой стальной штампованной А15</v>
      </c>
      <c r="E68" s="13">
        <v>1000</v>
      </c>
      <c r="F68" s="11">
        <v>253</v>
      </c>
      <c r="G68" s="11">
        <v>605.1</v>
      </c>
      <c r="H68" s="11">
        <v>11.4</v>
      </c>
      <c r="I68" s="14">
        <v>4250</v>
      </c>
    </row>
    <row r="69" spans="1:9" ht="90" customHeight="1">
      <c r="A69" s="18"/>
      <c r="B69" s="10" t="s">
        <v>76</v>
      </c>
      <c r="C69" s="11" t="s">
        <v>12</v>
      </c>
      <c r="D69" s="12" t="str">
        <f>VLOOKUP(B69,[1]Лист1!A:C,2,FALSE)</f>
        <v>Пескоуловитель 200 с решеткой чугунной щелевой С250</v>
      </c>
      <c r="E69" s="13">
        <v>1000</v>
      </c>
      <c r="F69" s="11">
        <v>253</v>
      </c>
      <c r="G69" s="11">
        <v>605.1</v>
      </c>
      <c r="H69" s="11">
        <v>16.399999999999999</v>
      </c>
      <c r="I69" s="14">
        <v>5400</v>
      </c>
    </row>
    <row r="70" spans="1:9">
      <c r="A70" s="75" t="s">
        <v>22</v>
      </c>
      <c r="B70" s="76"/>
      <c r="C70" s="76"/>
      <c r="D70" s="76"/>
      <c r="E70" s="16"/>
      <c r="F70" s="16"/>
      <c r="G70" s="16"/>
      <c r="H70" s="16"/>
      <c r="I70" s="17"/>
    </row>
    <row r="71" spans="1:9" ht="74.25" customHeight="1">
      <c r="A71" s="18"/>
      <c r="B71" s="10" t="s">
        <v>77</v>
      </c>
      <c r="C71" s="11" t="s">
        <v>19</v>
      </c>
      <c r="D71" s="12" t="str">
        <f>VLOOKUP(B71,[1]Лист1!A:C,2,FALSE)</f>
        <v>Решетка 200 стальная штампованная</v>
      </c>
      <c r="E71" s="39">
        <v>998</v>
      </c>
      <c r="F71" s="11">
        <v>241</v>
      </c>
      <c r="G71" s="11">
        <v>24.6</v>
      </c>
      <c r="H71" s="11">
        <v>3.2</v>
      </c>
      <c r="I71" s="14">
        <v>1200</v>
      </c>
    </row>
    <row r="72" spans="1:9" ht="116.25" customHeight="1">
      <c r="A72" s="18"/>
      <c r="B72" s="10" t="s">
        <v>78</v>
      </c>
      <c r="C72" s="11" t="s">
        <v>12</v>
      </c>
      <c r="D72" s="12" t="str">
        <f>VLOOKUP(B72,[1]Лист1!A:C,2,FALSE)</f>
        <v>Решетка DN200 С250</v>
      </c>
      <c r="E72" s="11">
        <v>498</v>
      </c>
      <c r="F72" s="11">
        <v>242</v>
      </c>
      <c r="G72" s="11">
        <v>26.5</v>
      </c>
      <c r="H72" s="11">
        <v>4.0999999999999996</v>
      </c>
      <c r="I72" s="14">
        <v>1350</v>
      </c>
    </row>
    <row r="73" spans="1:9" ht="82.5" customHeight="1">
      <c r="A73" s="18"/>
      <c r="B73" s="10" t="s">
        <v>79</v>
      </c>
      <c r="C73" s="11" t="s">
        <v>80</v>
      </c>
      <c r="D73" s="12" t="str">
        <f>VLOOKUP(B73,[1]Лист1!A:C,2,FALSE)</f>
        <v>Решетка 200 чугунная щелевая класс нагрузки Е-600 ГЯАВ 551</v>
      </c>
      <c r="E73" s="11">
        <v>498</v>
      </c>
      <c r="F73" s="11">
        <v>249</v>
      </c>
      <c r="G73" s="11">
        <v>31.5</v>
      </c>
      <c r="H73" s="11">
        <v>6.9</v>
      </c>
      <c r="I73" s="14">
        <v>2650</v>
      </c>
    </row>
    <row r="74" spans="1:9">
      <c r="A74" s="75" t="s">
        <v>81</v>
      </c>
      <c r="B74" s="76"/>
      <c r="C74" s="76"/>
      <c r="D74" s="76"/>
      <c r="E74" s="16"/>
      <c r="F74" s="16"/>
      <c r="G74" s="16"/>
      <c r="H74" s="16"/>
      <c r="I74" s="17"/>
    </row>
    <row r="75" spans="1:9" ht="81" customHeight="1">
      <c r="A75" s="18"/>
      <c r="B75" s="10" t="s">
        <v>82</v>
      </c>
      <c r="C75" s="11" t="s">
        <v>50</v>
      </c>
      <c r="D75" s="12" t="str">
        <f>VLOOKUP(B75,[1]Лист1!A:C,2,FALSE)</f>
        <v>Крепеж решетки 200 штампованной</v>
      </c>
      <c r="E75" s="11">
        <v>220</v>
      </c>
      <c r="F75" s="11">
        <v>28</v>
      </c>
      <c r="G75" s="11">
        <v>9.5</v>
      </c>
      <c r="H75" s="11">
        <v>0.2</v>
      </c>
      <c r="I75" s="14">
        <v>160</v>
      </c>
    </row>
    <row r="76" spans="1:9" ht="25.5">
      <c r="A76" s="18"/>
      <c r="B76" s="10" t="s">
        <v>83</v>
      </c>
      <c r="C76" s="11"/>
      <c r="D76" s="12" t="str">
        <f>VLOOKUP(B76,[1]Лист1!A:C,2,FALSE)</f>
        <v>Крепеж 200 решетки С250</v>
      </c>
      <c r="E76" s="11">
        <v>220</v>
      </c>
      <c r="F76" s="11">
        <v>28</v>
      </c>
      <c r="G76" s="11">
        <v>9.5</v>
      </c>
      <c r="H76" s="11">
        <v>0.2</v>
      </c>
      <c r="I76" s="14">
        <v>160</v>
      </c>
    </row>
    <row r="77" spans="1:9" ht="81.75" customHeight="1">
      <c r="A77" s="18"/>
      <c r="B77" s="10" t="s">
        <v>84</v>
      </c>
      <c r="C77" s="11" t="s">
        <v>50</v>
      </c>
      <c r="D77" s="12" t="str">
        <f>VLOOKUP(B77,[1]Лист1!A:C,2,FALSE)</f>
        <v>Заглушка для лотков пластиковых Стандарт 200 (черный)</v>
      </c>
      <c r="E77" s="11">
        <v>219</v>
      </c>
      <c r="F77" s="11">
        <v>191.5</v>
      </c>
      <c r="G77" s="11">
        <v>47.1</v>
      </c>
      <c r="H77" s="40">
        <v>0.22600000000000001</v>
      </c>
      <c r="I77" s="14">
        <v>210</v>
      </c>
    </row>
    <row r="78" spans="1:9">
      <c r="A78" s="82" t="s">
        <v>150</v>
      </c>
      <c r="B78" s="83"/>
      <c r="C78" s="83"/>
      <c r="D78" s="83"/>
      <c r="E78" s="41"/>
      <c r="F78" s="41"/>
      <c r="G78" s="41"/>
      <c r="H78" s="41"/>
      <c r="I78" s="42"/>
    </row>
    <row r="79" spans="1:9">
      <c r="A79" s="75" t="s">
        <v>10</v>
      </c>
      <c r="B79" s="76"/>
      <c r="C79" s="76"/>
      <c r="D79" s="76"/>
      <c r="E79" s="16"/>
      <c r="F79" s="16"/>
      <c r="G79" s="16"/>
      <c r="H79" s="16"/>
      <c r="I79" s="43"/>
    </row>
    <row r="80" spans="1:9" ht="81.75" customHeight="1">
      <c r="A80" s="44"/>
      <c r="B80" s="11" t="s">
        <v>85</v>
      </c>
      <c r="C80" s="11" t="s">
        <v>86</v>
      </c>
      <c r="D80" s="19" t="str">
        <f>VLOOKUP(B80,[1]Лист1!A:C,2,FALSE)</f>
        <v>Лоток 200.210 h210 пластиковый HEАVY 200 D400 в сборе</v>
      </c>
      <c r="E80" s="13">
        <v>1000</v>
      </c>
      <c r="F80" s="11">
        <v>257</v>
      </c>
      <c r="G80" s="11">
        <v>233.5</v>
      </c>
      <c r="H80" s="20">
        <v>28</v>
      </c>
      <c r="I80" s="14">
        <v>6780</v>
      </c>
    </row>
    <row r="81" spans="1:9" ht="67.5" customHeight="1">
      <c r="A81" s="9"/>
      <c r="B81" s="10" t="s">
        <v>87</v>
      </c>
      <c r="C81" s="11" t="s">
        <v>80</v>
      </c>
      <c r="D81" s="12" t="str">
        <f>VLOOKUP(B81,[1]Лист1!A:C,2,FALSE)</f>
        <v>Лоток 200.210 h210 пластиковый HEАVY 200.01 Е600 в сборе</v>
      </c>
      <c r="E81" s="13">
        <v>1000</v>
      </c>
      <c r="F81" s="11">
        <v>257</v>
      </c>
      <c r="G81" s="11">
        <v>233.5</v>
      </c>
      <c r="H81" s="11">
        <v>28</v>
      </c>
      <c r="I81" s="14">
        <v>7650</v>
      </c>
    </row>
    <row r="82" spans="1:9" ht="70.5" customHeight="1">
      <c r="A82" s="9"/>
      <c r="B82" s="10" t="s">
        <v>88</v>
      </c>
      <c r="C82" s="11" t="s">
        <v>80</v>
      </c>
      <c r="D82" s="12" t="str">
        <f>VLOOKUP(B82,[1]Лист1!A:C,2,FALSE)</f>
        <v>Пескоуловитель 200 с решеткой чугунной щелевой Е600</v>
      </c>
      <c r="E82" s="13">
        <v>1000</v>
      </c>
      <c r="F82" s="11">
        <v>257</v>
      </c>
      <c r="G82" s="11">
        <v>624.6</v>
      </c>
      <c r="H82" s="11">
        <v>31.6</v>
      </c>
      <c r="I82" s="14">
        <v>9050</v>
      </c>
    </row>
    <row r="83" spans="1:9">
      <c r="A83" s="66" t="s">
        <v>89</v>
      </c>
      <c r="B83" s="67"/>
      <c r="C83" s="67"/>
      <c r="D83" s="67"/>
      <c r="E83" s="41"/>
      <c r="F83" s="41"/>
      <c r="G83" s="41"/>
      <c r="H83" s="41"/>
      <c r="I83" s="42"/>
    </row>
    <row r="84" spans="1:9">
      <c r="A84" s="75" t="s">
        <v>90</v>
      </c>
      <c r="B84" s="76"/>
      <c r="C84" s="76"/>
      <c r="D84" s="76"/>
      <c r="E84" s="16"/>
      <c r="F84" s="16"/>
      <c r="G84" s="16"/>
      <c r="H84" s="16"/>
      <c r="I84" s="17"/>
    </row>
    <row r="85" spans="1:9" ht="79.5" customHeight="1">
      <c r="A85" s="18"/>
      <c r="B85" s="10" t="s">
        <v>91</v>
      </c>
      <c r="C85" s="11" t="s">
        <v>30</v>
      </c>
      <c r="D85" s="12" t="str">
        <f>VLOOKUP(B85,[1]Лист1!A:C,2,FALSE)</f>
        <v>Дождеприемник пластиковый 300х300 (черный)</v>
      </c>
      <c r="E85" s="11">
        <v>317.89999999999998</v>
      </c>
      <c r="F85" s="11">
        <v>317.89999999999998</v>
      </c>
      <c r="G85" s="11">
        <v>296</v>
      </c>
      <c r="H85" s="11">
        <v>2</v>
      </c>
      <c r="I85" s="14">
        <v>650</v>
      </c>
    </row>
    <row r="86" spans="1:9" ht="75" customHeight="1">
      <c r="A86" s="18"/>
      <c r="B86" s="10" t="s">
        <v>92</v>
      </c>
      <c r="C86" s="11" t="s">
        <v>30</v>
      </c>
      <c r="D86" s="12" t="str">
        <f>VLOOKUP(B86,[1]Лист1!A:C,2,FALSE)</f>
        <v>Надстройка к дождеприемнику 300х300 (черный)</v>
      </c>
      <c r="E86" s="11">
        <v>286</v>
      </c>
      <c r="F86" s="11">
        <v>286</v>
      </c>
      <c r="G86" s="11">
        <v>122</v>
      </c>
      <c r="H86" s="11">
        <v>0.5</v>
      </c>
      <c r="I86" s="14">
        <v>160</v>
      </c>
    </row>
    <row r="87" spans="1:9" ht="71.25" customHeight="1">
      <c r="A87" s="18"/>
      <c r="B87" s="10" t="s">
        <v>93</v>
      </c>
      <c r="C87" s="11" t="s">
        <v>50</v>
      </c>
      <c r="D87" s="19" t="str">
        <f>VLOOKUP(B87,[1]Лист1!A:C,2,FALSE)</f>
        <v>Корзина дождеприемника с ручкой (черный)</v>
      </c>
      <c r="E87" s="11">
        <v>238</v>
      </c>
      <c r="F87" s="11">
        <v>150</v>
      </c>
      <c r="G87" s="11">
        <v>155</v>
      </c>
      <c r="H87" s="11">
        <v>0.3</v>
      </c>
      <c r="I87" s="14">
        <v>130</v>
      </c>
    </row>
    <row r="88" spans="1:9" ht="69" customHeight="1">
      <c r="A88" s="18"/>
      <c r="B88" s="10" t="s">
        <v>94</v>
      </c>
      <c r="C88" s="11" t="s">
        <v>50</v>
      </c>
      <c r="D88" s="19" t="str">
        <f>VLOOKUP(B88,[1]Лист1!A:C,2,FALSE)</f>
        <v>Перегородка-сифон к дождеприемнику 300х300 (черный)</v>
      </c>
      <c r="E88" s="11">
        <v>247.5</v>
      </c>
      <c r="F88" s="11">
        <v>44.5</v>
      </c>
      <c r="G88" s="11">
        <v>243</v>
      </c>
      <c r="H88" s="11">
        <v>0.2</v>
      </c>
      <c r="I88" s="14">
        <v>100</v>
      </c>
    </row>
    <row r="89" spans="1:9">
      <c r="A89" s="45" t="s">
        <v>95</v>
      </c>
      <c r="B89" s="46"/>
      <c r="C89" s="46"/>
      <c r="D89" s="46"/>
      <c r="E89" s="47"/>
      <c r="F89" s="47"/>
      <c r="G89" s="47"/>
      <c r="H89" s="46"/>
      <c r="I89" s="46"/>
    </row>
    <row r="90" spans="1:9" ht="87.75" customHeight="1">
      <c r="A90" s="44"/>
      <c r="B90" s="11" t="s">
        <v>96</v>
      </c>
      <c r="C90" s="11" t="s">
        <v>19</v>
      </c>
      <c r="D90" s="19" t="str">
        <f>VLOOKUP(B90,[1]Лист1!A:C,2,FALSE)</f>
        <v>Решетка пластиковая декоративная к дождеприемнику (зеленый папоротник)</v>
      </c>
      <c r="E90" s="48">
        <v>278.60000000000002</v>
      </c>
      <c r="F90" s="48">
        <v>278.60000000000002</v>
      </c>
      <c r="G90" s="49">
        <v>30</v>
      </c>
      <c r="H90" s="15">
        <v>0.6</v>
      </c>
      <c r="I90" s="14">
        <v>280</v>
      </c>
    </row>
    <row r="91" spans="1:9" ht="89.25" customHeight="1">
      <c r="A91" s="44"/>
      <c r="B91" s="11" t="s">
        <v>97</v>
      </c>
      <c r="C91" s="11" t="s">
        <v>19</v>
      </c>
      <c r="D91" s="19" t="str">
        <f>VLOOKUP(B91,[1]Лист1!A:C,2,FALSE)</f>
        <v>Решетка пластиковая декоративная к дождеприемнику (слоновая кость)</v>
      </c>
      <c r="E91" s="49">
        <v>278.60000000000002</v>
      </c>
      <c r="F91" s="48">
        <v>278.60000000000002</v>
      </c>
      <c r="G91" s="49">
        <v>30</v>
      </c>
      <c r="H91" s="15">
        <v>0.6</v>
      </c>
      <c r="I91" s="14">
        <v>280</v>
      </c>
    </row>
    <row r="92" spans="1:9" ht="91.5" customHeight="1">
      <c r="A92" s="18"/>
      <c r="B92" s="10" t="s">
        <v>98</v>
      </c>
      <c r="C92" s="11" t="s">
        <v>19</v>
      </c>
      <c r="D92" s="12" t="str">
        <f>VLOOKUP(B92,[1]Лист1!A:C,2,FALSE)</f>
        <v>Решетка пластиковая декоративная к дождеприемнику (черный)</v>
      </c>
      <c r="E92" s="11">
        <v>278.60000000000002</v>
      </c>
      <c r="F92" s="11">
        <v>278.60000000000002</v>
      </c>
      <c r="G92" s="11">
        <v>30</v>
      </c>
      <c r="H92" s="11">
        <v>0.6</v>
      </c>
      <c r="I92" s="14">
        <v>250</v>
      </c>
    </row>
    <row r="93" spans="1:9" ht="102" customHeight="1">
      <c r="A93" s="18"/>
      <c r="B93" s="10" t="s">
        <v>99</v>
      </c>
      <c r="C93" s="11" t="s">
        <v>19</v>
      </c>
      <c r="D93" s="12" t="str">
        <f>VLOOKUP(B93,[1]Лист1!A:C,2,FALSE)</f>
        <v>Решетка пластиковая декоративная к дождеприемнику (металлик)</v>
      </c>
      <c r="E93" s="11">
        <v>278.60000000000002</v>
      </c>
      <c r="F93" s="11">
        <v>278.60000000000002</v>
      </c>
      <c r="G93" s="11">
        <v>30</v>
      </c>
      <c r="H93" s="11">
        <v>0.6</v>
      </c>
      <c r="I93" s="14">
        <v>270</v>
      </c>
    </row>
    <row r="94" spans="1:9" ht="85.5" customHeight="1">
      <c r="A94" s="18"/>
      <c r="B94" s="10" t="s">
        <v>100</v>
      </c>
      <c r="C94" s="11" t="s">
        <v>30</v>
      </c>
      <c r="D94" s="12" t="str">
        <f>VLOOKUP(B94,[1]Лист1!A:C,2,FALSE)</f>
        <v>Решетка пластиковая усиленная к дождеприемнику (черный)</v>
      </c>
      <c r="E94" s="11">
        <v>278.60000000000002</v>
      </c>
      <c r="F94" s="11">
        <v>278.60000000000002</v>
      </c>
      <c r="G94" s="11">
        <v>32</v>
      </c>
      <c r="H94" s="11">
        <v>1.1000000000000001</v>
      </c>
      <c r="I94" s="14">
        <v>590</v>
      </c>
    </row>
    <row r="95" spans="1:9" ht="70.5" customHeight="1">
      <c r="A95" s="18"/>
      <c r="B95" s="10" t="s">
        <v>101</v>
      </c>
      <c r="C95" s="11" t="s">
        <v>30</v>
      </c>
      <c r="D95" s="12" t="str">
        <f>VLOOKUP(B95,[1]Лист1!A:C,2,FALSE)</f>
        <v>Решетка пластиковая усиленная к дождеприемнику (металлик)</v>
      </c>
      <c r="E95" s="11">
        <v>278.60000000000002</v>
      </c>
      <c r="F95" s="11">
        <v>278.60000000000002</v>
      </c>
      <c r="G95" s="11">
        <v>32</v>
      </c>
      <c r="H95" s="11">
        <v>1.1000000000000001</v>
      </c>
      <c r="I95" s="14">
        <v>590</v>
      </c>
    </row>
    <row r="96" spans="1:9" ht="84.75" customHeight="1">
      <c r="A96" s="18"/>
      <c r="B96" s="10" t="s">
        <v>102</v>
      </c>
      <c r="C96" s="11" t="s">
        <v>103</v>
      </c>
      <c r="D96" s="12" t="str">
        <f>VLOOKUP(B96,[1]Лист1!A:C,2,FALSE)</f>
        <v>Решетка дождеприемника 300х300 Снежинка С250</v>
      </c>
      <c r="E96" s="11">
        <v>280</v>
      </c>
      <c r="F96" s="11">
        <v>280</v>
      </c>
      <c r="G96" s="11">
        <v>22</v>
      </c>
      <c r="H96" s="11">
        <v>1.1000000000000001</v>
      </c>
      <c r="I96" s="14">
        <v>1450</v>
      </c>
    </row>
    <row r="97" spans="1:9">
      <c r="A97" s="66" t="s">
        <v>104</v>
      </c>
      <c r="B97" s="67"/>
      <c r="C97" s="67"/>
      <c r="D97" s="67"/>
      <c r="E97" s="41"/>
      <c r="F97" s="41"/>
      <c r="G97" s="41"/>
      <c r="H97" s="41"/>
      <c r="I97" s="42"/>
    </row>
    <row r="98" spans="1:9" ht="65.25" customHeight="1">
      <c r="A98" s="18"/>
      <c r="B98" s="10" t="s">
        <v>105</v>
      </c>
      <c r="C98" s="11" t="s">
        <v>19</v>
      </c>
      <c r="D98" s="12" t="str">
        <f>VLOOKUP(B98,[1]Лист1!A:C,2,FALSE)</f>
        <v>Придверный поддон 600х400 (черный)</v>
      </c>
      <c r="E98" s="11">
        <v>600.29999999999995</v>
      </c>
      <c r="F98" s="11">
        <v>400.3</v>
      </c>
      <c r="G98" s="11">
        <v>84</v>
      </c>
      <c r="H98" s="11">
        <v>1.2</v>
      </c>
      <c r="I98" s="14">
        <v>1050</v>
      </c>
    </row>
    <row r="99" spans="1:9" ht="80.25" customHeight="1">
      <c r="A99" s="18"/>
      <c r="B99" s="10" t="s">
        <v>106</v>
      </c>
      <c r="C99" s="11" t="s">
        <v>19</v>
      </c>
      <c r="D99" s="12" t="str">
        <f>VLOOKUP(B99,[1]Лист1!A:C,2,FALSE)</f>
        <v>Придверная решетка пластиковая (черный)</v>
      </c>
      <c r="E99" s="11">
        <v>390</v>
      </c>
      <c r="F99" s="11">
        <v>298.39999999999998</v>
      </c>
      <c r="G99" s="11">
        <v>20</v>
      </c>
      <c r="H99" s="11">
        <v>0.8</v>
      </c>
      <c r="I99" s="14">
        <v>350</v>
      </c>
    </row>
    <row r="100" spans="1:9" ht="69.75" customHeight="1">
      <c r="A100" s="18"/>
      <c r="B100" s="10" t="s">
        <v>107</v>
      </c>
      <c r="C100" s="11" t="s">
        <v>108</v>
      </c>
      <c r="D100" s="12" t="str">
        <f>VLOOKUP(B100,[1]Лист1!A:C,2,FALSE)</f>
        <v>Решетка стальная 390х590 (ячейка 33х11)</v>
      </c>
      <c r="E100" s="11">
        <v>590</v>
      </c>
      <c r="F100" s="11">
        <v>390</v>
      </c>
      <c r="G100" s="11">
        <v>20</v>
      </c>
      <c r="H100" s="11">
        <v>5</v>
      </c>
      <c r="I100" s="14">
        <v>4200</v>
      </c>
    </row>
    <row r="101" spans="1:9">
      <c r="A101" s="68" t="s">
        <v>109</v>
      </c>
      <c r="B101" s="69"/>
      <c r="C101" s="69"/>
      <c r="D101" s="69"/>
      <c r="E101" s="41"/>
      <c r="F101" s="41"/>
      <c r="G101" s="41"/>
      <c r="H101" s="41"/>
      <c r="I101" s="42"/>
    </row>
    <row r="102" spans="1:9" ht="67.5" customHeight="1">
      <c r="A102" s="9"/>
      <c r="B102" s="10" t="s">
        <v>110</v>
      </c>
      <c r="C102" s="11" t="s">
        <v>19</v>
      </c>
      <c r="D102" s="50" t="str">
        <f>VLOOKUP(B102,[1]Лист1!A:C,2,FALSE)</f>
        <v>Люк 315 (черный)</v>
      </c>
      <c r="E102" s="11">
        <v>388.5</v>
      </c>
      <c r="F102" s="11">
        <v>388.5</v>
      </c>
      <c r="G102" s="11">
        <v>56.1</v>
      </c>
      <c r="H102" s="11">
        <v>1.9</v>
      </c>
      <c r="I102" s="14">
        <v>670</v>
      </c>
    </row>
    <row r="103" spans="1:9" ht="66" customHeight="1">
      <c r="A103" s="9"/>
      <c r="B103" s="10" t="s">
        <v>111</v>
      </c>
      <c r="C103" s="11" t="s">
        <v>19</v>
      </c>
      <c r="D103" s="50" t="str">
        <f>VLOOKUP(B103,[1]Лист1!A:C,2,FALSE)</f>
        <v>Дно-крышка 315 (черный)</v>
      </c>
      <c r="E103" s="11">
        <v>345</v>
      </c>
      <c r="F103" s="11">
        <v>345</v>
      </c>
      <c r="G103" s="11">
        <v>94</v>
      </c>
      <c r="H103" s="11">
        <v>0.7</v>
      </c>
      <c r="I103" s="14">
        <v>470</v>
      </c>
    </row>
    <row r="104" spans="1:9" ht="66" customHeight="1">
      <c r="A104" s="9"/>
      <c r="B104" s="10" t="s">
        <v>112</v>
      </c>
      <c r="C104" s="11" t="s">
        <v>19</v>
      </c>
      <c r="D104" s="50" t="str">
        <f>VLOOKUP(B104,[1]Лист1!A:C,2,FALSE)</f>
        <v>Дно-крышка 425 (черный)</v>
      </c>
      <c r="E104" s="11">
        <v>469.5</v>
      </c>
      <c r="F104" s="11">
        <v>469.5</v>
      </c>
      <c r="G104" s="11">
        <v>140.5</v>
      </c>
      <c r="H104" s="11">
        <v>1.4</v>
      </c>
      <c r="I104" s="14">
        <v>950</v>
      </c>
    </row>
    <row r="105" spans="1:9">
      <c r="A105" s="70" t="s">
        <v>113</v>
      </c>
      <c r="B105" s="71"/>
      <c r="C105" s="71"/>
      <c r="D105" s="71"/>
      <c r="E105" s="41"/>
      <c r="F105" s="41"/>
      <c r="G105" s="41"/>
      <c r="H105" s="41"/>
      <c r="I105" s="42"/>
    </row>
    <row r="106" spans="1:9" ht="63.75" customHeight="1">
      <c r="A106" s="18"/>
      <c r="B106" s="51" t="s">
        <v>114</v>
      </c>
      <c r="C106" s="52" t="s">
        <v>115</v>
      </c>
      <c r="D106" s="12" t="s">
        <v>116</v>
      </c>
      <c r="E106" s="52">
        <v>602.79999999999995</v>
      </c>
      <c r="F106" s="52">
        <v>602.79999999999995</v>
      </c>
      <c r="G106" s="52">
        <v>47</v>
      </c>
      <c r="H106" s="52">
        <v>1.85</v>
      </c>
      <c r="I106" s="53">
        <v>579</v>
      </c>
    </row>
    <row r="107" spans="1:9" ht="76.5" customHeight="1">
      <c r="A107" s="18"/>
      <c r="B107" s="51" t="s">
        <v>117</v>
      </c>
      <c r="C107" s="52" t="s">
        <v>115</v>
      </c>
      <c r="D107" s="12" t="s">
        <v>118</v>
      </c>
      <c r="E107" s="52">
        <v>602.79999999999995</v>
      </c>
      <c r="F107" s="52">
        <v>602.79999999999995</v>
      </c>
      <c r="G107" s="52">
        <v>47</v>
      </c>
      <c r="H107" s="52">
        <v>1.85</v>
      </c>
      <c r="I107" s="53">
        <v>579</v>
      </c>
    </row>
    <row r="108" spans="1:9" ht="75" customHeight="1">
      <c r="A108" s="18"/>
      <c r="B108" s="10" t="s">
        <v>119</v>
      </c>
      <c r="C108" s="11" t="s">
        <v>120</v>
      </c>
      <c r="D108" s="12" t="s">
        <v>121</v>
      </c>
      <c r="E108" s="11">
        <v>676.8</v>
      </c>
      <c r="F108" s="11">
        <v>332.9</v>
      </c>
      <c r="G108" s="11">
        <v>36.299999999999997</v>
      </c>
      <c r="H108" s="11">
        <v>1.1000000000000001</v>
      </c>
      <c r="I108" s="53">
        <v>279</v>
      </c>
    </row>
    <row r="109" spans="1:9" ht="75" customHeight="1">
      <c r="A109" s="18"/>
      <c r="B109" s="10" t="s">
        <v>122</v>
      </c>
      <c r="C109" s="11" t="s">
        <v>120</v>
      </c>
      <c r="D109" s="12" t="s">
        <v>123</v>
      </c>
      <c r="E109" s="11">
        <v>676.8</v>
      </c>
      <c r="F109" s="11">
        <v>332.9</v>
      </c>
      <c r="G109" s="11">
        <v>36.299999999999997</v>
      </c>
      <c r="H109" s="11">
        <v>1.1000000000000001</v>
      </c>
      <c r="I109" s="53">
        <v>279</v>
      </c>
    </row>
    <row r="110" spans="1:9" ht="72" customHeight="1">
      <c r="A110" s="18"/>
      <c r="B110" s="10" t="s">
        <v>124</v>
      </c>
      <c r="C110" s="52" t="s">
        <v>115</v>
      </c>
      <c r="D110" s="12" t="s">
        <v>125</v>
      </c>
      <c r="E110" s="11">
        <v>833.4</v>
      </c>
      <c r="F110" s="11">
        <f>E110</f>
        <v>833.4</v>
      </c>
      <c r="G110" s="11">
        <v>52</v>
      </c>
      <c r="H110" s="11">
        <v>2.8</v>
      </c>
      <c r="I110" s="53">
        <v>820</v>
      </c>
    </row>
    <row r="111" spans="1:9" ht="69" customHeight="1">
      <c r="A111" s="18"/>
      <c r="B111" s="10" t="s">
        <v>126</v>
      </c>
      <c r="C111" s="52" t="s">
        <v>115</v>
      </c>
      <c r="D111" s="12" t="s">
        <v>127</v>
      </c>
      <c r="E111" s="11">
        <f>E110</f>
        <v>833.4</v>
      </c>
      <c r="F111" s="11">
        <f>E110</f>
        <v>833.4</v>
      </c>
      <c r="G111" s="11">
        <v>52</v>
      </c>
      <c r="H111" s="11">
        <v>2.8</v>
      </c>
      <c r="I111" s="53">
        <v>820</v>
      </c>
    </row>
    <row r="112" spans="1:9" ht="25.5">
      <c r="A112" s="18"/>
      <c r="B112" s="10" t="s">
        <v>128</v>
      </c>
      <c r="C112" s="11"/>
      <c r="D112" s="12" t="s">
        <v>129</v>
      </c>
      <c r="E112" s="11">
        <v>79.7</v>
      </c>
      <c r="F112" s="11">
        <v>61.6</v>
      </c>
      <c r="G112" s="11">
        <v>255.4</v>
      </c>
      <c r="H112" s="11"/>
      <c r="I112" s="53">
        <v>50</v>
      </c>
    </row>
    <row r="113" spans="1:9" ht="90.75" customHeight="1">
      <c r="A113" s="18"/>
      <c r="B113" s="10" t="s">
        <v>130</v>
      </c>
      <c r="C113" s="52" t="s">
        <v>131</v>
      </c>
      <c r="D113" s="12" t="s">
        <v>132</v>
      </c>
      <c r="E113" s="11">
        <v>332</v>
      </c>
      <c r="F113" s="11">
        <f>E113</f>
        <v>332</v>
      </c>
      <c r="G113" s="11">
        <f>48.5</f>
        <v>48.5</v>
      </c>
      <c r="H113" s="11">
        <v>1</v>
      </c>
      <c r="I113" s="53">
        <v>299</v>
      </c>
    </row>
    <row r="114" spans="1:9" ht="100.5" customHeight="1">
      <c r="A114" s="18"/>
      <c r="B114" s="10" t="s">
        <v>133</v>
      </c>
      <c r="C114" s="52" t="s">
        <v>134</v>
      </c>
      <c r="D114" s="12" t="s">
        <v>135</v>
      </c>
      <c r="E114" s="11">
        <f>E113</f>
        <v>332</v>
      </c>
      <c r="F114" s="11">
        <f>E113</f>
        <v>332</v>
      </c>
      <c r="G114" s="11">
        <f>G113</f>
        <v>48.5</v>
      </c>
      <c r="H114" s="11">
        <v>1</v>
      </c>
      <c r="I114" s="53">
        <v>299</v>
      </c>
    </row>
    <row r="115" spans="1:9">
      <c r="A115" s="66" t="s">
        <v>136</v>
      </c>
      <c r="B115" s="71"/>
      <c r="C115" s="71"/>
      <c r="D115" s="71"/>
      <c r="E115" s="41"/>
      <c r="F115" s="41"/>
      <c r="G115" s="41"/>
      <c r="H115" s="41"/>
      <c r="I115" s="42"/>
    </row>
    <row r="116" spans="1:9" ht="95.25" customHeight="1">
      <c r="A116" s="72"/>
      <c r="B116" s="11" t="s">
        <v>137</v>
      </c>
      <c r="C116" s="52" t="s">
        <v>138</v>
      </c>
      <c r="D116" s="12" t="str">
        <f>VLOOKUP(B116,[1]Лист1!A:C,2,FALSE)</f>
        <v>Нап-ое спорт-е модул-е покр-е реш-той ст-ры в виде плит Экотек спорт (зеленый)</v>
      </c>
      <c r="E116" s="15">
        <v>304.89999999999998</v>
      </c>
      <c r="F116" s="15">
        <v>304.89999999999998</v>
      </c>
      <c r="G116" s="13">
        <v>16</v>
      </c>
      <c r="H116" s="15">
        <v>0.3</v>
      </c>
      <c r="I116" s="14">
        <v>190</v>
      </c>
    </row>
    <row r="117" spans="1:9" ht="86.25" customHeight="1">
      <c r="A117" s="73"/>
      <c r="B117" s="11" t="s">
        <v>139</v>
      </c>
      <c r="C117" s="52" t="s">
        <v>140</v>
      </c>
      <c r="D117" s="12" t="str">
        <f>VLOOKUP(B117,[1]Лист1!A:C,2,FALSE)</f>
        <v>Нап-ое спорт-е модул-е покр-е реш-той ст-ры в виде плит Экотек спорт(коричневый)</v>
      </c>
      <c r="E117" s="15">
        <v>304.89999999999998</v>
      </c>
      <c r="F117" s="15">
        <v>304.89999999999998</v>
      </c>
      <c r="G117" s="13">
        <v>16</v>
      </c>
      <c r="H117" s="15">
        <v>0.3</v>
      </c>
      <c r="I117" s="14">
        <v>190</v>
      </c>
    </row>
    <row r="118" spans="1:9" ht="74.25" customHeight="1">
      <c r="A118" s="74"/>
      <c r="B118" s="10" t="s">
        <v>141</v>
      </c>
      <c r="C118" s="52" t="s">
        <v>138</v>
      </c>
      <c r="D118" s="12" t="str">
        <f>VLOOKUP(B118,[1]Лист1!A:C,2,FALSE)</f>
        <v>Нап-ое спорт-е модул-е покр-е реш-той ст-ры в виде плит Экотек спорт(синий)</v>
      </c>
      <c r="E118" s="15">
        <v>304.89999999999998</v>
      </c>
      <c r="F118" s="15">
        <v>304.89999999999998</v>
      </c>
      <c r="G118" s="13">
        <v>16</v>
      </c>
      <c r="H118" s="15">
        <v>0.3</v>
      </c>
      <c r="I118" s="14">
        <v>190</v>
      </c>
    </row>
    <row r="119" spans="1:9" ht="71.25" customHeight="1">
      <c r="A119" s="54"/>
      <c r="B119" s="55" t="s">
        <v>142</v>
      </c>
      <c r="C119" s="52" t="s">
        <v>138</v>
      </c>
      <c r="D119" s="12" t="str">
        <f>VLOOKUP(B119,[1]Лист1!A:C,2,FALSE)</f>
        <v>Модуль боковой (черный)</v>
      </c>
      <c r="E119" s="56">
        <v>304.89999999999998</v>
      </c>
      <c r="F119" s="57">
        <v>76.5</v>
      </c>
      <c r="G119" s="57">
        <v>15.8</v>
      </c>
      <c r="H119" s="57">
        <v>6.8000000000000005E-2</v>
      </c>
      <c r="I119" s="14">
        <v>90</v>
      </c>
    </row>
    <row r="120" spans="1:9" ht="67.5" customHeight="1">
      <c r="A120" s="54"/>
      <c r="B120" s="55" t="s">
        <v>143</v>
      </c>
      <c r="C120" s="52" t="s">
        <v>138</v>
      </c>
      <c r="D120" s="12" t="str">
        <f>VLOOKUP(B120,[1]Лист1!A:C,2,FALSE)</f>
        <v>Модуль боковой 2 (черный)</v>
      </c>
      <c r="E120" s="56">
        <f>E119</f>
        <v>304.89999999999998</v>
      </c>
      <c r="F120" s="57">
        <f>F119</f>
        <v>76.5</v>
      </c>
      <c r="G120" s="57">
        <f>G119</f>
        <v>15.8</v>
      </c>
      <c r="H120" s="57">
        <v>6.8000000000000005E-2</v>
      </c>
      <c r="I120" s="14">
        <v>90</v>
      </c>
    </row>
    <row r="121" spans="1:9" ht="62.25" customHeight="1">
      <c r="A121" s="54"/>
      <c r="B121" s="55" t="s">
        <v>144</v>
      </c>
      <c r="C121" s="52" t="s">
        <v>138</v>
      </c>
      <c r="D121" s="12" t="str">
        <f>VLOOKUP(B121,[1]Лист1!A:C,2,FALSE)</f>
        <v>Угловой модуль (черный)</v>
      </c>
      <c r="E121" s="57">
        <v>76.5</v>
      </c>
      <c r="F121" s="57">
        <v>76.5</v>
      </c>
      <c r="G121" s="57">
        <v>15.7</v>
      </c>
      <c r="H121" s="57">
        <v>1.2E-2</v>
      </c>
      <c r="I121" s="14">
        <v>50</v>
      </c>
    </row>
    <row r="122" spans="1:9">
      <c r="A122" s="66" t="s">
        <v>145</v>
      </c>
      <c r="B122" s="71"/>
      <c r="C122" s="71"/>
      <c r="D122" s="71"/>
      <c r="E122" s="58"/>
      <c r="F122" s="58"/>
      <c r="G122" s="58"/>
      <c r="H122" s="58"/>
      <c r="I122" s="59"/>
    </row>
    <row r="123" spans="1:9" ht="51">
      <c r="A123" s="63"/>
      <c r="B123" s="55" t="s">
        <v>146</v>
      </c>
      <c r="C123" s="60" t="s">
        <v>138</v>
      </c>
      <c r="D123" s="61" t="str">
        <f>VLOOKUP(B123,[1]Лист1!A:C,2,FALSE)</f>
        <v>Универсальное напольное пластиковое покрытие Ecoteck (зеленый)</v>
      </c>
      <c r="E123" s="57">
        <v>304.89999999999998</v>
      </c>
      <c r="F123" s="57">
        <v>304.89999999999998</v>
      </c>
      <c r="G123" s="57">
        <v>144</v>
      </c>
      <c r="H123" s="57">
        <v>2.83</v>
      </c>
      <c r="I123" s="62">
        <v>1590</v>
      </c>
    </row>
    <row r="124" spans="1:9" ht="51">
      <c r="A124" s="64"/>
      <c r="B124" s="55" t="s">
        <v>147</v>
      </c>
      <c r="C124" s="60" t="s">
        <v>138</v>
      </c>
      <c r="D124" s="61" t="str">
        <f>VLOOKUP(B124,[1]Лист1!A:C,2,FALSE)</f>
        <v>Универсальное напольное пластиковое покрытие Ecoteck (коричневый)</v>
      </c>
      <c r="E124" s="57">
        <v>304.89999999999998</v>
      </c>
      <c r="F124" s="57">
        <v>304.89999999999998</v>
      </c>
      <c r="G124" s="57">
        <v>144</v>
      </c>
      <c r="H124" s="57">
        <v>2.83</v>
      </c>
      <c r="I124" s="62">
        <v>1590</v>
      </c>
    </row>
    <row r="125" spans="1:9" ht="38.25">
      <c r="A125" s="65"/>
      <c r="B125" s="55" t="s">
        <v>148</v>
      </c>
      <c r="C125" s="60" t="s">
        <v>138</v>
      </c>
      <c r="D125" s="61" t="str">
        <f>VLOOKUP(B125,[1]Лист1!A:C,2,FALSE)</f>
        <v>Универсальное напольное пластиковое покрытие Ecoteck (синий)</v>
      </c>
      <c r="E125" s="57">
        <v>304.89999999999998</v>
      </c>
      <c r="F125" s="57">
        <v>304.89999999999998</v>
      </c>
      <c r="G125" s="57">
        <v>144</v>
      </c>
      <c r="H125" s="57">
        <v>2.83</v>
      </c>
      <c r="I125" s="62">
        <v>1590</v>
      </c>
    </row>
  </sheetData>
  <mergeCells count="26">
    <mergeCell ref="A14:D14"/>
    <mergeCell ref="I1:J1"/>
    <mergeCell ref="B1:D1"/>
    <mergeCell ref="F1:H1"/>
    <mergeCell ref="A3:D3"/>
    <mergeCell ref="A4:D4"/>
    <mergeCell ref="A9:D9"/>
    <mergeCell ref="A84:D84"/>
    <mergeCell ref="A23:D23"/>
    <mergeCell ref="A38:D38"/>
    <mergeCell ref="A49:D49"/>
    <mergeCell ref="A52:D52"/>
    <mergeCell ref="A54:D54"/>
    <mergeCell ref="A66:D66"/>
    <mergeCell ref="A70:D70"/>
    <mergeCell ref="A74:D74"/>
    <mergeCell ref="A78:D78"/>
    <mergeCell ref="A79:D79"/>
    <mergeCell ref="A83:D83"/>
    <mergeCell ref="A123:A125"/>
    <mergeCell ref="A97:D97"/>
    <mergeCell ref="A101:D101"/>
    <mergeCell ref="A105:D105"/>
    <mergeCell ref="A115:D115"/>
    <mergeCell ref="A116:A118"/>
    <mergeCell ref="A122:D122"/>
  </mergeCells>
  <hyperlinks>
    <hyperlink ref="F1" r:id="rId1"/>
    <hyperlink ref="I1" r:id="rId2"/>
  </hyperlinks>
  <pageMargins left="0.70866141732283472" right="0.70866141732283472" top="0.74803149606299213" bottom="0.74803149606299213" header="0.31496062992125984" footer="0.31496062992125984"/>
  <pageSetup paperSize="9" scale="55" orientation="portrait" horizontalDpi="180" verticalDpi="18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2019-08-26T08:27:54Z</dcterms:modified>
</cp:coreProperties>
</file>